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defaultThemeVersion="124226"/>
  <mc:AlternateContent xmlns:mc="http://schemas.openxmlformats.org/markup-compatibility/2006">
    <mc:Choice Requires="x15">
      <x15ac:absPath xmlns:x15ac="http://schemas.microsoft.com/office/spreadsheetml/2010/11/ac" url="https://syomu.sharepoint.com/sites/sp_nagomi/Shared Documents/09子ども食堂ネットワーク/00推進事業補助金/R7/"/>
    </mc:Choice>
  </mc:AlternateContent>
  <xr:revisionPtr revIDLastSave="156" documentId="8_{9B430838-4E87-4D56-9565-DEA0AB371660}" xr6:coauthVersionLast="47" xr6:coauthVersionMax="47" xr10:uidLastSave="{C9F24D6D-F03D-4ECF-9DC0-EA3C8E07BB4B}"/>
  <bookViews>
    <workbookView xWindow="-108" yWindow="-108" windowWidth="23256" windowHeight="12456" xr2:uid="{FBBCBE44-5EE5-4921-ACD2-0FB14E0B4BB4}"/>
  </bookViews>
  <sheets>
    <sheet name="別記第１号様式の２" sheetId="101" r:id="rId1"/>
    <sheet name="別記第１号様式の３（都単独事業型）" sheetId="99" r:id="rId2"/>
    <sheet name="【記載例】別記第１号様式の２" sheetId="112" r:id="rId3"/>
    <sheet name="【記載例】別記第１号様式の３（都単独事業型）" sheetId="113" r:id="rId4"/>
    <sheet name="【解説】別記第1号様式の3記載例" sheetId="114" r:id="rId5"/>
  </sheets>
  <definedNames>
    <definedName name="【記入例】" localSheetId="2">#REF!</definedName>
    <definedName name="【記入例】">#REF!</definedName>
    <definedName name="_xlnm.Print_Area" localSheetId="2">【記載例】別記第１号様式の２!$A$1:$S$58</definedName>
    <definedName name="_xlnm.Print_Area" localSheetId="3">'【記載例】別記第１号様式の３（都単独事業型）'!$A$1:$U$80</definedName>
    <definedName name="_xlnm.Print_Area" localSheetId="0">別記第１号様式の２!$A$1:$S$59</definedName>
    <definedName name="_xlnm.Print_Area" localSheetId="1">'別記第１号様式の３（都単独事業型）'!$A$1:$U$80</definedName>
    <definedName name="あ" localSheetId="2">#REF!,#REF!</definedName>
    <definedName name="あ">#REF!,#REF!</definedName>
    <definedName name="い">#REF!,#REF!</definedName>
    <definedName name="記入例" localSheetId="2">#REF!</definedName>
    <definedName name="記入例">#REF!</definedName>
    <definedName name="記入例①" localSheetId="2">#REF!</definedName>
    <definedName name="記入例①">#REF!</definedName>
    <definedName name="記入例②" localSheetId="2">#REF!</definedName>
    <definedName name="記入例②">#REF!</definedName>
    <definedName name="区分①" localSheetId="2">#REF!</definedName>
    <definedName name="区分①" localSheetId="3">#REF!</definedName>
    <definedName name="区分①" localSheetId="1">#REF!</definedName>
    <definedName name="区分①">#REF!</definedName>
    <definedName name="区分②の１" localSheetId="2">#REF!</definedName>
    <definedName name="区分②の１" localSheetId="3">#REF!</definedName>
    <definedName name="区分②の１" localSheetId="1">#REF!</definedName>
    <definedName name="区分②の１">#REF!</definedName>
    <definedName name="区分②の２" localSheetId="2">#REF!</definedName>
    <definedName name="区分②の２" localSheetId="3">#REF!</definedName>
    <definedName name="区分②の２" localSheetId="1">#REF!</definedName>
    <definedName name="区分②の２">#REF!</definedName>
    <definedName name="区分②の３" localSheetId="2">#REF!</definedName>
    <definedName name="区分②の３" localSheetId="3">#REF!</definedName>
    <definedName name="区分②の３" localSheetId="1">#REF!</definedName>
    <definedName name="区分②の３">#REF!</definedName>
    <definedName name="区分③" localSheetId="2">#REF!</definedName>
    <definedName name="区分③" localSheetId="3">#REF!</definedName>
    <definedName name="区分③" localSheetId="1">#REF!</definedName>
    <definedName name="区分③">#REF!</definedName>
    <definedName name="区分③10分の10" localSheetId="2">#REF!,#REF!</definedName>
    <definedName name="区分③10分の10" localSheetId="3">#REF!,#REF!</definedName>
    <definedName name="区分③10分の10" localSheetId="1">#REF!,#REF!</definedName>
    <definedName name="区分③10分の10">#REF!,#REF!</definedName>
    <definedName name="区分④" localSheetId="2">#REF!</definedName>
    <definedName name="区分④" localSheetId="3">#REF!</definedName>
    <definedName name="区分④" localSheetId="1">#REF!</definedName>
    <definedName name="区分④">#REF!</definedName>
    <definedName name="区分⑤" localSheetId="2">#REF!</definedName>
    <definedName name="区分⑤" localSheetId="3">#REF!</definedName>
    <definedName name="区分⑤" localSheetId="1">#REF!</definedName>
    <definedName name="区分⑤">#REF!</definedName>
    <definedName name="区分⑥" localSheetId="2">#REF!</definedName>
    <definedName name="区分⑥" localSheetId="3">#REF!</definedName>
    <definedName name="区分⑥" localSheetId="1">#REF!</definedName>
    <definedName name="区分⑥">#REF!</definedName>
    <definedName name="分野①" localSheetId="2">#REF!</definedName>
    <definedName name="分野①" localSheetId="3">#REF!</definedName>
    <definedName name="分野①" localSheetId="1">#REF!</definedName>
    <definedName name="分野①">#REF!</definedName>
    <definedName name="分野②" localSheetId="2">#REF!</definedName>
    <definedName name="分野②" localSheetId="3">#REF!</definedName>
    <definedName name="分野②" localSheetId="1">#REF!</definedName>
    <definedName name="分野②">#REF!</definedName>
    <definedName name="分野③" localSheetId="2">#REF!</definedName>
    <definedName name="分野③" localSheetId="3">#REF!</definedName>
    <definedName name="分野③" localSheetId="1">#REF!</definedName>
    <definedName name="分野③">#REF!</definedName>
    <definedName name="分野④" localSheetId="2">#REF!</definedName>
    <definedName name="分野④" localSheetId="3">#REF!</definedName>
    <definedName name="分野④" localSheetId="1">#REF!</definedName>
    <definedName name="分野④">#REF!</definedName>
    <definedName name="分野⑤" localSheetId="2">#REF!</definedName>
    <definedName name="分野⑤" localSheetId="3">#REF!</definedName>
    <definedName name="分野⑤" localSheetId="1">#REF!</definedName>
    <definedName name="分野⑤">#REF!</definedName>
    <definedName name="分野⑥" localSheetId="2">#REF!</definedName>
    <definedName name="分野⑥" localSheetId="3">#REF!</definedName>
    <definedName name="分野⑥" localSheetId="1">#REF!</definedName>
    <definedName name="分野⑥">#REF!</definedName>
    <definedName name="別記様式第２号の１" localSheetId="2">#REF!</definedName>
    <definedName name="別記様式第２号の１">#REF!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57" i="113" l="1"/>
  <c r="E57" i="113"/>
  <c r="K56" i="113"/>
  <c r="H56" i="113"/>
  <c r="G56" i="113"/>
  <c r="I56" i="113" s="1"/>
  <c r="J56" i="113" s="1"/>
  <c r="L56" i="113" s="1"/>
  <c r="K55" i="113"/>
  <c r="H55" i="113"/>
  <c r="I55" i="113" s="1"/>
  <c r="J55" i="113" s="1"/>
  <c r="L55" i="113" s="1"/>
  <c r="G55" i="113"/>
  <c r="K54" i="113"/>
  <c r="H54" i="113"/>
  <c r="G54" i="113"/>
  <c r="I54" i="113" s="1"/>
  <c r="J54" i="113" s="1"/>
  <c r="L54" i="113" s="1"/>
  <c r="K53" i="113"/>
  <c r="H53" i="113"/>
  <c r="I53" i="113" s="1"/>
  <c r="J53" i="113" s="1"/>
  <c r="L53" i="113" s="1"/>
  <c r="G53" i="113"/>
  <c r="K52" i="113"/>
  <c r="K57" i="113" s="1"/>
  <c r="H52" i="113"/>
  <c r="H57" i="113" s="1"/>
  <c r="I10" i="113" s="1"/>
  <c r="G52" i="113"/>
  <c r="G57" i="113" s="1"/>
  <c r="O46" i="113"/>
  <c r="M46" i="113"/>
  <c r="L46" i="113"/>
  <c r="K46" i="113"/>
  <c r="G46" i="113"/>
  <c r="F46" i="113"/>
  <c r="E46" i="113"/>
  <c r="T45" i="113"/>
  <c r="Q45" i="113"/>
  <c r="P45" i="113"/>
  <c r="R45" i="113" s="1"/>
  <c r="S45" i="113" s="1"/>
  <c r="U45" i="113" s="1"/>
  <c r="N45" i="113"/>
  <c r="T44" i="113"/>
  <c r="Q44" i="113"/>
  <c r="N44" i="113"/>
  <c r="P44" i="113" s="1"/>
  <c r="R44" i="113" s="1"/>
  <c r="S44" i="113" s="1"/>
  <c r="U44" i="113" s="1"/>
  <c r="T43" i="113"/>
  <c r="Q43" i="113"/>
  <c r="Q46" i="113" s="1"/>
  <c r="I9" i="113" s="1"/>
  <c r="N43" i="113"/>
  <c r="P43" i="113" s="1"/>
  <c r="R43" i="113" s="1"/>
  <c r="S43" i="113" s="1"/>
  <c r="U43" i="113" s="1"/>
  <c r="T42" i="113"/>
  <c r="T46" i="113" s="1"/>
  <c r="Q42" i="113"/>
  <c r="N42" i="113"/>
  <c r="P42" i="113" s="1"/>
  <c r="R42" i="113" s="1"/>
  <c r="S42" i="113" s="1"/>
  <c r="U42" i="113" s="1"/>
  <c r="T41" i="113"/>
  <c r="Q41" i="113"/>
  <c r="N41" i="113"/>
  <c r="P41" i="113" s="1"/>
  <c r="O35" i="113"/>
  <c r="M35" i="113"/>
  <c r="L35" i="113"/>
  <c r="K35" i="113"/>
  <c r="F35" i="113"/>
  <c r="E35" i="113"/>
  <c r="T34" i="113"/>
  <c r="Q34" i="113"/>
  <c r="N34" i="113"/>
  <c r="P34" i="113" s="1"/>
  <c r="R34" i="113" s="1"/>
  <c r="S34" i="113" s="1"/>
  <c r="U34" i="113" s="1"/>
  <c r="C34" i="113"/>
  <c r="T33" i="113"/>
  <c r="Q33" i="113"/>
  <c r="N33" i="113"/>
  <c r="P33" i="113" s="1"/>
  <c r="R33" i="113" s="1"/>
  <c r="S33" i="113" s="1"/>
  <c r="U33" i="113" s="1"/>
  <c r="C33" i="113"/>
  <c r="T32" i="113"/>
  <c r="Q32" i="113"/>
  <c r="P32" i="113"/>
  <c r="R32" i="113" s="1"/>
  <c r="S32" i="113" s="1"/>
  <c r="U32" i="113" s="1"/>
  <c r="N32" i="113"/>
  <c r="C32" i="113"/>
  <c r="T31" i="113"/>
  <c r="Q31" i="113"/>
  <c r="Q35" i="113" s="1"/>
  <c r="I8" i="113" s="1"/>
  <c r="N31" i="113"/>
  <c r="P31" i="113" s="1"/>
  <c r="R31" i="113" s="1"/>
  <c r="S31" i="113" s="1"/>
  <c r="U31" i="113" s="1"/>
  <c r="C31" i="113"/>
  <c r="T30" i="113"/>
  <c r="T35" i="113" s="1"/>
  <c r="Q30" i="113"/>
  <c r="N30" i="113"/>
  <c r="P30" i="113" s="1"/>
  <c r="C30" i="113"/>
  <c r="M23" i="113"/>
  <c r="K23" i="113"/>
  <c r="I23" i="113"/>
  <c r="H23" i="113"/>
  <c r="G23" i="113"/>
  <c r="F23" i="113"/>
  <c r="E23" i="113"/>
  <c r="Q22" i="113"/>
  <c r="N22" i="113"/>
  <c r="J22" i="113"/>
  <c r="L22" i="113" s="1"/>
  <c r="O22" i="113" s="1"/>
  <c r="P22" i="113" s="1"/>
  <c r="R22" i="113" s="1"/>
  <c r="Q21" i="113"/>
  <c r="N21" i="113"/>
  <c r="J21" i="113"/>
  <c r="L21" i="113" s="1"/>
  <c r="O21" i="113" s="1"/>
  <c r="P21" i="113" s="1"/>
  <c r="R21" i="113" s="1"/>
  <c r="Q20" i="113"/>
  <c r="N20" i="113"/>
  <c r="J20" i="113"/>
  <c r="L20" i="113" s="1"/>
  <c r="O20" i="113" s="1"/>
  <c r="P20" i="113" s="1"/>
  <c r="R20" i="113" s="1"/>
  <c r="Q19" i="113"/>
  <c r="Q23" i="113" s="1"/>
  <c r="N19" i="113"/>
  <c r="J19" i="113"/>
  <c r="L19" i="113" s="1"/>
  <c r="O19" i="113" s="1"/>
  <c r="P19" i="113" s="1"/>
  <c r="R19" i="113" s="1"/>
  <c r="Q18" i="113"/>
  <c r="N18" i="113"/>
  <c r="N23" i="113" s="1"/>
  <c r="I7" i="113" s="1"/>
  <c r="J18" i="113"/>
  <c r="J23" i="113" s="1"/>
  <c r="F7" i="113" s="1"/>
  <c r="G10" i="113"/>
  <c r="F10" i="113"/>
  <c r="H10" i="113" s="1"/>
  <c r="E10" i="113"/>
  <c r="G9" i="113"/>
  <c r="E9" i="113"/>
  <c r="G8" i="113"/>
  <c r="E8" i="113"/>
  <c r="G7" i="113"/>
  <c r="G11" i="113" s="1"/>
  <c r="E7" i="113"/>
  <c r="E11" i="113" s="1"/>
  <c r="S42" i="99"/>
  <c r="S41" i="99"/>
  <c r="Q18" i="99"/>
  <c r="R30" i="113" l="1"/>
  <c r="P35" i="113"/>
  <c r="P46" i="113"/>
  <c r="R41" i="113"/>
  <c r="H7" i="113"/>
  <c r="I52" i="113"/>
  <c r="N35" i="113"/>
  <c r="F8" i="113" s="1"/>
  <c r="H8" i="113" s="1"/>
  <c r="N46" i="113"/>
  <c r="F9" i="113" s="1"/>
  <c r="H9" i="113" s="1"/>
  <c r="L18" i="113"/>
  <c r="L56" i="99"/>
  <c r="K56" i="99"/>
  <c r="J56" i="99"/>
  <c r="I56" i="99"/>
  <c r="H56" i="99"/>
  <c r="G56" i="99"/>
  <c r="U45" i="99"/>
  <c r="T45" i="99"/>
  <c r="S45" i="99"/>
  <c r="R45" i="99"/>
  <c r="Q45" i="99"/>
  <c r="P45" i="99"/>
  <c r="N45" i="99"/>
  <c r="U34" i="99"/>
  <c r="T34" i="99"/>
  <c r="S34" i="99"/>
  <c r="R34" i="99"/>
  <c r="Q34" i="99"/>
  <c r="P34" i="99"/>
  <c r="N34" i="99"/>
  <c r="R22" i="99"/>
  <c r="Q22" i="99"/>
  <c r="P22" i="99"/>
  <c r="O22" i="99"/>
  <c r="N22" i="99"/>
  <c r="L22" i="99"/>
  <c r="J22" i="99"/>
  <c r="K55" i="99"/>
  <c r="L55" i="99" s="1"/>
  <c r="K54" i="99"/>
  <c r="L54" i="99" s="1"/>
  <c r="K53" i="99"/>
  <c r="L53" i="99"/>
  <c r="L52" i="99"/>
  <c r="J53" i="99"/>
  <c r="J54" i="99"/>
  <c r="J55" i="99"/>
  <c r="J52" i="99"/>
  <c r="S43" i="99"/>
  <c r="S44" i="99"/>
  <c r="T41" i="99"/>
  <c r="T31" i="99"/>
  <c r="T32" i="99"/>
  <c r="T33" i="99"/>
  <c r="Q19" i="99"/>
  <c r="Q20" i="99"/>
  <c r="Q21" i="99"/>
  <c r="I57" i="113" l="1"/>
  <c r="J10" i="113" s="1"/>
  <c r="J52" i="113"/>
  <c r="H11" i="113"/>
  <c r="R46" i="113"/>
  <c r="J9" i="113" s="1"/>
  <c r="S41" i="113"/>
  <c r="L23" i="113"/>
  <c r="O18" i="113"/>
  <c r="F11" i="113"/>
  <c r="S30" i="113"/>
  <c r="U30" i="113" s="1"/>
  <c r="U35" i="113" s="1"/>
  <c r="K8" i="113" s="1"/>
  <c r="R35" i="113"/>
  <c r="J8" i="113" s="1"/>
  <c r="K52" i="99"/>
  <c r="H52" i="99"/>
  <c r="T42" i="99"/>
  <c r="T46" i="99" s="1"/>
  <c r="T43" i="99"/>
  <c r="T44" i="99"/>
  <c r="Q41" i="99"/>
  <c r="T30" i="99"/>
  <c r="Q32" i="99"/>
  <c r="Q31" i="99"/>
  <c r="Q30" i="99"/>
  <c r="J19" i="99"/>
  <c r="L19" i="99" s="1"/>
  <c r="N19" i="99"/>
  <c r="J20" i="99"/>
  <c r="L20" i="99" s="1"/>
  <c r="N20" i="99"/>
  <c r="J21" i="99"/>
  <c r="L21" i="99" s="1"/>
  <c r="N21" i="99"/>
  <c r="F57" i="99"/>
  <c r="E57" i="99"/>
  <c r="H55" i="99"/>
  <c r="H54" i="99"/>
  <c r="H53" i="99"/>
  <c r="G55" i="99"/>
  <c r="G54" i="99"/>
  <c r="G53" i="99"/>
  <c r="G52" i="99"/>
  <c r="O46" i="99"/>
  <c r="M46" i="99"/>
  <c r="L46" i="99"/>
  <c r="K46" i="99"/>
  <c r="G46" i="99"/>
  <c r="F46" i="99"/>
  <c r="E46" i="99"/>
  <c r="Q44" i="99"/>
  <c r="Q43" i="99"/>
  <c r="Q42" i="99"/>
  <c r="N44" i="99"/>
  <c r="P44" i="99" s="1"/>
  <c r="N43" i="99"/>
  <c r="P43" i="99" s="1"/>
  <c r="N42" i="99"/>
  <c r="P42" i="99" s="1"/>
  <c r="N41" i="99"/>
  <c r="P41" i="99" s="1"/>
  <c r="O35" i="99"/>
  <c r="M35" i="99"/>
  <c r="L35" i="99"/>
  <c r="K35" i="99"/>
  <c r="F35" i="99"/>
  <c r="E35" i="99"/>
  <c r="Q33" i="99"/>
  <c r="N33" i="99"/>
  <c r="P33" i="99" s="1"/>
  <c r="N32" i="99"/>
  <c r="P32" i="99" s="1"/>
  <c r="N31" i="99"/>
  <c r="P31" i="99" s="1"/>
  <c r="N30" i="99"/>
  <c r="P30" i="99" s="1"/>
  <c r="R30" i="99" s="1"/>
  <c r="S30" i="99" s="1"/>
  <c r="U30" i="99" s="1"/>
  <c r="M23" i="99"/>
  <c r="K23" i="99"/>
  <c r="I23" i="99"/>
  <c r="H23" i="99"/>
  <c r="G23" i="99"/>
  <c r="F23" i="99"/>
  <c r="E23" i="99"/>
  <c r="N18" i="99"/>
  <c r="J18" i="99"/>
  <c r="L18" i="99" s="1"/>
  <c r="S46" i="113" l="1"/>
  <c r="U41" i="113"/>
  <c r="U46" i="113" s="1"/>
  <c r="K9" i="113" s="1"/>
  <c r="P18" i="113"/>
  <c r="O23" i="113"/>
  <c r="J7" i="113" s="1"/>
  <c r="J57" i="113"/>
  <c r="L52" i="113"/>
  <c r="L57" i="113" s="1"/>
  <c r="K10" i="113" s="1"/>
  <c r="R41" i="99"/>
  <c r="O18" i="99"/>
  <c r="P18" i="99" s="1"/>
  <c r="R18" i="99" s="1"/>
  <c r="R42" i="99"/>
  <c r="U42" i="99" s="1"/>
  <c r="T35" i="99"/>
  <c r="K57" i="99"/>
  <c r="O19" i="99"/>
  <c r="P19" i="99" s="1"/>
  <c r="R19" i="99" s="1"/>
  <c r="I55" i="99"/>
  <c r="O21" i="99"/>
  <c r="P21" i="99" s="1"/>
  <c r="R21" i="99" s="1"/>
  <c r="R31" i="99"/>
  <c r="S31" i="99" s="1"/>
  <c r="U31" i="99" s="1"/>
  <c r="Q46" i="99"/>
  <c r="R32" i="99"/>
  <c r="S32" i="99" s="1"/>
  <c r="U32" i="99" s="1"/>
  <c r="R44" i="99"/>
  <c r="U44" i="99" s="1"/>
  <c r="Q23" i="99"/>
  <c r="R33" i="99"/>
  <c r="S33" i="99" s="1"/>
  <c r="U33" i="99" s="1"/>
  <c r="R43" i="99"/>
  <c r="U43" i="99" s="1"/>
  <c r="G57" i="99"/>
  <c r="O20" i="99"/>
  <c r="P20" i="99" s="1"/>
  <c r="R20" i="99" s="1"/>
  <c r="N23" i="99"/>
  <c r="Q35" i="99"/>
  <c r="I54" i="99"/>
  <c r="I53" i="99"/>
  <c r="J23" i="99"/>
  <c r="I52" i="99"/>
  <c r="H57" i="99"/>
  <c r="P46" i="99"/>
  <c r="P35" i="99"/>
  <c r="N35" i="99"/>
  <c r="N46" i="99"/>
  <c r="E10" i="99"/>
  <c r="E9" i="99"/>
  <c r="E8" i="99"/>
  <c r="E7" i="99"/>
  <c r="R18" i="113" l="1"/>
  <c r="R23" i="113" s="1"/>
  <c r="K7" i="113" s="1"/>
  <c r="K11" i="113" s="1"/>
  <c r="P23" i="113"/>
  <c r="J57" i="99"/>
  <c r="L57" i="99"/>
  <c r="U41" i="99"/>
  <c r="P23" i="99"/>
  <c r="I57" i="99"/>
  <c r="U35" i="99"/>
  <c r="K8" i="99" s="1"/>
  <c r="R35" i="99"/>
  <c r="L23" i="99"/>
  <c r="R46" i="99"/>
  <c r="G10" i="99"/>
  <c r="F10" i="99"/>
  <c r="H10" i="99" s="1"/>
  <c r="E11" i="99"/>
  <c r="U28" i="101"/>
  <c r="S46" i="99" l="1"/>
  <c r="U46" i="99"/>
  <c r="K9" i="99" s="1"/>
  <c r="R23" i="99"/>
  <c r="K7" i="99" s="1"/>
  <c r="O23" i="99"/>
  <c r="U17" i="101"/>
  <c r="T7" i="101" s="1"/>
  <c r="T8" i="101" l="1"/>
  <c r="U2" i="101" s="1"/>
  <c r="H29" i="112" l="1"/>
  <c r="H21" i="112"/>
  <c r="H18" i="112"/>
  <c r="H29" i="101" l="1"/>
  <c r="I9" i="99" l="1"/>
  <c r="G9" i="99"/>
  <c r="F9" i="99" l="1"/>
  <c r="H9" i="99" s="1"/>
  <c r="J9" i="99" l="1"/>
  <c r="I10" i="99" l="1"/>
  <c r="J10" i="99" l="1"/>
  <c r="K10" i="99"/>
  <c r="I7" i="99" l="1"/>
  <c r="H21" i="101" l="1"/>
  <c r="H18" i="101"/>
  <c r="G8" i="99" l="1"/>
  <c r="I8" i="99" l="1"/>
  <c r="C34" i="99" l="1"/>
  <c r="C33" i="99"/>
  <c r="C32" i="99"/>
  <c r="C31" i="99"/>
  <c r="C30" i="99"/>
  <c r="G7" i="99"/>
  <c r="G11" i="99" s="1"/>
  <c r="F8" i="99" l="1"/>
  <c r="H8" i="99" s="1"/>
  <c r="F7" i="99"/>
  <c r="J8" i="99" l="1"/>
  <c r="F11" i="99"/>
  <c r="J7" i="99" l="1"/>
  <c r="K11" i="99"/>
  <c r="H7" i="99"/>
  <c r="H11" i="99"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Q2" authorId="0" shapeId="0" xr:uid="{00000000-0006-0000-0100-000001000000}">
      <text>
        <r>
          <rPr>
            <b/>
            <sz val="9"/>
            <color indexed="81"/>
            <rFont val="MS P ゴシック"/>
            <family val="3"/>
            <charset val="128"/>
          </rPr>
          <t>東京都:</t>
        </r>
        <r>
          <rPr>
            <sz val="9"/>
            <color indexed="81"/>
            <rFont val="MS P ゴシック"/>
            <family val="3"/>
            <charset val="128"/>
          </rPr>
          <t xml:space="preserve">
標準型、連携強化型を選択してください。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B41" authorId="0" shapeId="0" xr:uid="{00000000-0006-0000-0200-000001000000}">
      <text>
        <r>
          <rPr>
            <b/>
            <sz val="14"/>
            <color indexed="81"/>
            <rFont val="MS P ゴシック"/>
            <family val="3"/>
            <charset val="128"/>
          </rPr>
          <t>東京都:</t>
        </r>
        <r>
          <rPr>
            <sz val="14"/>
            <color indexed="81"/>
            <rFont val="MS P ゴシック"/>
            <family val="3"/>
            <charset val="128"/>
          </rPr>
          <t xml:space="preserve">
標準型の続きからの番号を振った上で、記載ください
別記第１号様式の２の「No.」はここに記載の番号に合わせてください。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Q2" authorId="0" shapeId="0" xr:uid="{00000000-0006-0000-0600-000001000000}">
      <text>
        <r>
          <rPr>
            <b/>
            <sz val="9"/>
            <color indexed="81"/>
            <rFont val="MS P ゴシック"/>
            <family val="3"/>
            <charset val="128"/>
          </rPr>
          <t>東京都:</t>
        </r>
        <r>
          <rPr>
            <sz val="9"/>
            <color indexed="81"/>
            <rFont val="MS P ゴシック"/>
            <family val="3"/>
            <charset val="128"/>
          </rPr>
          <t xml:space="preserve">
標準型、連携強化型を選択してください。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B41" authorId="0" shapeId="0" xr:uid="{95AFC8EB-D765-4DA3-AF01-073E256EB88D}">
      <text>
        <r>
          <rPr>
            <b/>
            <sz val="14"/>
            <color indexed="81"/>
            <rFont val="MS P ゴシック"/>
            <family val="3"/>
            <charset val="128"/>
          </rPr>
          <t>東京都:</t>
        </r>
        <r>
          <rPr>
            <sz val="14"/>
            <color indexed="81"/>
            <rFont val="MS P ゴシック"/>
            <family val="3"/>
            <charset val="128"/>
          </rPr>
          <t xml:space="preserve">
標準型の続きからの番号を振った上で、記載ください
別記第１号様式の２の「No.」はここに記載の番号に合わせてください。</t>
        </r>
      </text>
    </comment>
  </commentList>
</comments>
</file>

<file path=xl/sharedStrings.xml><?xml version="1.0" encoding="utf-8"?>
<sst xmlns="http://schemas.openxmlformats.org/spreadsheetml/2006/main" count="601" uniqueCount="252">
  <si>
    <t>合計</t>
    <rPh sb="0" eb="2">
      <t>ゴウケイ</t>
    </rPh>
    <phoneticPr fontId="2"/>
  </si>
  <si>
    <t>№</t>
    <phoneticPr fontId="3"/>
  </si>
  <si>
    <t>子供食堂　名称</t>
    <rPh sb="0" eb="2">
      <t>コドモ</t>
    </rPh>
    <rPh sb="2" eb="4">
      <t>ショクドウ</t>
    </rPh>
    <rPh sb="5" eb="7">
      <t>メイショウ</t>
    </rPh>
    <phoneticPr fontId="3"/>
  </si>
  <si>
    <t>年間利用予定（延べ人数）</t>
    <rPh sb="0" eb="2">
      <t>ネンカン</t>
    </rPh>
    <rPh sb="2" eb="4">
      <t>リヨウ</t>
    </rPh>
    <rPh sb="4" eb="6">
      <t>ヨテイ</t>
    </rPh>
    <rPh sb="7" eb="8">
      <t>ノ</t>
    </rPh>
    <rPh sb="9" eb="11">
      <t>ニンズウ</t>
    </rPh>
    <phoneticPr fontId="3"/>
  </si>
  <si>
    <t>実施形態</t>
    <rPh sb="0" eb="2">
      <t>ジッシ</t>
    </rPh>
    <rPh sb="2" eb="4">
      <t>ケイタイ</t>
    </rPh>
    <phoneticPr fontId="3"/>
  </si>
  <si>
    <t>注</t>
    <rPh sb="0" eb="1">
      <t>チュウ</t>
    </rPh>
    <phoneticPr fontId="3"/>
  </si>
  <si>
    <t>需用費</t>
    <rPh sb="0" eb="3">
      <t>ジュヨウヒ</t>
    </rPh>
    <phoneticPr fontId="2"/>
  </si>
  <si>
    <t>役務費等</t>
    <rPh sb="0" eb="3">
      <t>エキムヒ</t>
    </rPh>
    <rPh sb="3" eb="4">
      <t>トウ</t>
    </rPh>
    <phoneticPr fontId="2"/>
  </si>
  <si>
    <t>C</t>
    <phoneticPr fontId="2"/>
  </si>
  <si>
    <t>D</t>
    <phoneticPr fontId="2"/>
  </si>
  <si>
    <t>E</t>
    <phoneticPr fontId="2"/>
  </si>
  <si>
    <t>別表</t>
    <rPh sb="0" eb="2">
      <t>ベッピョウ</t>
    </rPh>
    <phoneticPr fontId="2"/>
  </si>
  <si>
    <t>項目</t>
    <rPh sb="0" eb="2">
      <t>コウモク</t>
    </rPh>
    <phoneticPr fontId="2"/>
  </si>
  <si>
    <t>対象経費</t>
    <rPh sb="0" eb="2">
      <t>タイショウ</t>
    </rPh>
    <rPh sb="2" eb="4">
      <t>ケイヒ</t>
    </rPh>
    <phoneticPr fontId="2"/>
  </si>
  <si>
    <t>使用料及賃借料</t>
    <rPh sb="0" eb="3">
      <t>シヨウリョウ</t>
    </rPh>
    <rPh sb="3" eb="4">
      <t>オヨ</t>
    </rPh>
    <rPh sb="4" eb="7">
      <t>チンシャクリョウ</t>
    </rPh>
    <phoneticPr fontId="2"/>
  </si>
  <si>
    <t>箇所数</t>
    <rPh sb="0" eb="2">
      <t>カショ</t>
    </rPh>
    <rPh sb="2" eb="3">
      <t>スウ</t>
    </rPh>
    <phoneticPr fontId="2"/>
  </si>
  <si>
    <t>計</t>
    <rPh sb="0" eb="1">
      <t>ケイ</t>
    </rPh>
    <phoneticPr fontId="2"/>
  </si>
  <si>
    <t>①</t>
    <phoneticPr fontId="2"/>
  </si>
  <si>
    <t>②</t>
    <phoneticPr fontId="2"/>
  </si>
  <si>
    <t>③</t>
    <phoneticPr fontId="2"/>
  </si>
  <si>
    <t>④</t>
    <phoneticPr fontId="2"/>
  </si>
  <si>
    <t>⑥</t>
    <phoneticPr fontId="2"/>
  </si>
  <si>
    <t>区市町村名</t>
    <rPh sb="0" eb="4">
      <t>クシチョウソン</t>
    </rPh>
    <rPh sb="4" eb="5">
      <t>メイ</t>
    </rPh>
    <phoneticPr fontId="2"/>
  </si>
  <si>
    <t>○</t>
    <phoneticPr fontId="3"/>
  </si>
  <si>
    <t>事業概要</t>
  </si>
  <si>
    <t>子供食堂概要</t>
    <rPh sb="0" eb="2">
      <t>コドモ</t>
    </rPh>
    <rPh sb="2" eb="4">
      <t>ショクドウ</t>
    </rPh>
    <rPh sb="4" eb="6">
      <t>ガイヨウ</t>
    </rPh>
    <phoneticPr fontId="3"/>
  </si>
  <si>
    <t>子供食堂名</t>
    <rPh sb="0" eb="2">
      <t>コドモ</t>
    </rPh>
    <rPh sb="2" eb="4">
      <t>ショクドウ</t>
    </rPh>
    <rPh sb="4" eb="5">
      <t>メイ</t>
    </rPh>
    <phoneticPr fontId="3"/>
  </si>
  <si>
    <t>届出</t>
    <rPh sb="0" eb="2">
      <t>トドケデ</t>
    </rPh>
    <phoneticPr fontId="3"/>
  </si>
  <si>
    <t>個人</t>
    <rPh sb="0" eb="2">
      <t>コジン</t>
    </rPh>
    <phoneticPr fontId="3"/>
  </si>
  <si>
    <t>運営団体名</t>
    <rPh sb="0" eb="2">
      <t>ウンエイ</t>
    </rPh>
    <rPh sb="2" eb="4">
      <t>ダンタイ</t>
    </rPh>
    <rPh sb="4" eb="5">
      <t>メイ</t>
    </rPh>
    <phoneticPr fontId="3"/>
  </si>
  <si>
    <t>指導</t>
    <rPh sb="0" eb="2">
      <t>シドウ</t>
    </rPh>
    <phoneticPr fontId="3"/>
  </si>
  <si>
    <t>任意団体</t>
    <rPh sb="0" eb="2">
      <t>ニンイ</t>
    </rPh>
    <rPh sb="2" eb="4">
      <t>ダンタイ</t>
    </rPh>
    <phoneticPr fontId="3"/>
  </si>
  <si>
    <t>団体種別</t>
    <rPh sb="0" eb="2">
      <t>ダンタイ</t>
    </rPh>
    <rPh sb="2" eb="4">
      <t>シュベツ</t>
    </rPh>
    <phoneticPr fontId="3"/>
  </si>
  <si>
    <t>代表者氏名</t>
    <phoneticPr fontId="3"/>
  </si>
  <si>
    <t>加入保険内容
※1</t>
    <rPh sb="0" eb="2">
      <t>カニュウ</t>
    </rPh>
    <rPh sb="2" eb="4">
      <t>ホケン</t>
    </rPh>
    <rPh sb="4" eb="6">
      <t>ナイヨウ</t>
    </rPh>
    <phoneticPr fontId="3"/>
  </si>
  <si>
    <t>保険者</t>
    <rPh sb="0" eb="3">
      <t>ホケンシャ</t>
    </rPh>
    <phoneticPr fontId="3"/>
  </si>
  <si>
    <t>許可</t>
    <rPh sb="0" eb="2">
      <t>キョカ</t>
    </rPh>
    <phoneticPr fontId="3"/>
  </si>
  <si>
    <t>NPO</t>
    <phoneticPr fontId="3"/>
  </si>
  <si>
    <t>保険名称/内容</t>
    <rPh sb="0" eb="2">
      <t>ホケン</t>
    </rPh>
    <rPh sb="2" eb="4">
      <t>メイショウ</t>
    </rPh>
    <rPh sb="5" eb="7">
      <t>ナイヨウ</t>
    </rPh>
    <phoneticPr fontId="3"/>
  </si>
  <si>
    <t>その他</t>
    <rPh sb="2" eb="3">
      <t>タ</t>
    </rPh>
    <phoneticPr fontId="3"/>
  </si>
  <si>
    <t>株式会社</t>
    <rPh sb="0" eb="4">
      <t>カブシキガイシャ</t>
    </rPh>
    <phoneticPr fontId="3"/>
  </si>
  <si>
    <t>所管保健所名</t>
    <rPh sb="0" eb="2">
      <t>ショカン</t>
    </rPh>
    <rPh sb="2" eb="5">
      <t>ホケンジョ</t>
    </rPh>
    <rPh sb="5" eb="6">
      <t>メイ</t>
    </rPh>
    <phoneticPr fontId="3"/>
  </si>
  <si>
    <t>手続きの種別</t>
    <rPh sb="0" eb="2">
      <t>テツヅ</t>
    </rPh>
    <rPh sb="4" eb="6">
      <t>シュベツ</t>
    </rPh>
    <phoneticPr fontId="3"/>
  </si>
  <si>
    <t>社会福祉法人</t>
    <rPh sb="0" eb="2">
      <t>シャカイ</t>
    </rPh>
    <rPh sb="2" eb="4">
      <t>フクシ</t>
    </rPh>
    <rPh sb="4" eb="6">
      <t>ホウジン</t>
    </rPh>
    <phoneticPr fontId="3"/>
  </si>
  <si>
    <t>手続内容</t>
    <rPh sb="0" eb="2">
      <t>テツヅキ</t>
    </rPh>
    <rPh sb="2" eb="4">
      <t>ナイヨウ</t>
    </rPh>
    <phoneticPr fontId="3"/>
  </si>
  <si>
    <t>一般社団法人</t>
    <rPh sb="0" eb="2">
      <t>イッパン</t>
    </rPh>
    <rPh sb="2" eb="4">
      <t>シャダン</t>
    </rPh>
    <rPh sb="4" eb="6">
      <t>ホウジン</t>
    </rPh>
    <phoneticPr fontId="3"/>
  </si>
  <si>
    <t>※1</t>
    <phoneticPr fontId="3"/>
  </si>
  <si>
    <t>事業開始年月日</t>
    <rPh sb="0" eb="2">
      <t>ジギョウ</t>
    </rPh>
    <rPh sb="2" eb="4">
      <t>カイシ</t>
    </rPh>
    <rPh sb="4" eb="7">
      <t>ネンガッピ</t>
    </rPh>
    <phoneticPr fontId="3"/>
  </si>
  <si>
    <t>年</t>
    <rPh sb="0" eb="1">
      <t>ネン</t>
    </rPh>
    <phoneticPr fontId="3"/>
  </si>
  <si>
    <t>月</t>
    <rPh sb="0" eb="1">
      <t>ガツ</t>
    </rPh>
    <phoneticPr fontId="3"/>
  </si>
  <si>
    <t>日</t>
    <rPh sb="0" eb="1">
      <t>ニチ</t>
    </rPh>
    <phoneticPr fontId="3"/>
  </si>
  <si>
    <t>回</t>
    <rPh sb="0" eb="1">
      <t>カイ</t>
    </rPh>
    <phoneticPr fontId="3"/>
  </si>
  <si>
    <t>人</t>
    <rPh sb="0" eb="1">
      <t>ニン</t>
    </rPh>
    <phoneticPr fontId="3"/>
  </si>
  <si>
    <t>内訳</t>
    <rPh sb="0" eb="2">
      <t>ウチワケ</t>
    </rPh>
    <phoneticPr fontId="3"/>
  </si>
  <si>
    <t>18歳未満の児童</t>
    <rPh sb="2" eb="5">
      <t>サイミマン</t>
    </rPh>
    <rPh sb="6" eb="8">
      <t>ジドウ</t>
    </rPh>
    <phoneticPr fontId="3"/>
  </si>
  <si>
    <t>昭和</t>
    <rPh sb="0" eb="2">
      <t>ショウワ</t>
    </rPh>
    <phoneticPr fontId="3"/>
  </si>
  <si>
    <t>児童の保護者</t>
    <rPh sb="0" eb="2">
      <t>ジドウ</t>
    </rPh>
    <rPh sb="3" eb="6">
      <t>ホゴシャ</t>
    </rPh>
    <phoneticPr fontId="3"/>
  </si>
  <si>
    <t>平成</t>
    <rPh sb="0" eb="2">
      <t>ヘイセイ</t>
    </rPh>
    <phoneticPr fontId="3"/>
  </si>
  <si>
    <t>令和</t>
    <rPh sb="0" eb="1">
      <t>レイ</t>
    </rPh>
    <rPh sb="1" eb="2">
      <t>ワ</t>
    </rPh>
    <phoneticPr fontId="3"/>
  </si>
  <si>
    <t>年間利用者予定
（延べ人数）</t>
    <rPh sb="0" eb="2">
      <t>ネンカン</t>
    </rPh>
    <rPh sb="2" eb="4">
      <t>リヨウ</t>
    </rPh>
    <rPh sb="4" eb="5">
      <t>シャ</t>
    </rPh>
    <rPh sb="5" eb="7">
      <t>ヨテイ</t>
    </rPh>
    <rPh sb="9" eb="10">
      <t>ノ</t>
    </rPh>
    <rPh sb="11" eb="13">
      <t>ニンズウ</t>
    </rPh>
    <phoneticPr fontId="3"/>
  </si>
  <si>
    <t>※2</t>
    <phoneticPr fontId="3"/>
  </si>
  <si>
    <t>※3</t>
    <phoneticPr fontId="3"/>
  </si>
  <si>
    <t>※5</t>
    <phoneticPr fontId="3"/>
  </si>
  <si>
    <t>子供食堂　名称</t>
    <rPh sb="0" eb="2">
      <t>コドモ</t>
    </rPh>
    <rPh sb="2" eb="4">
      <t>ショクドウ</t>
    </rPh>
    <rPh sb="5" eb="7">
      <t>メイショウ</t>
    </rPh>
    <phoneticPr fontId="2"/>
  </si>
  <si>
    <t>K</t>
    <phoneticPr fontId="2"/>
  </si>
  <si>
    <t>使用料及
賃借料</t>
    <rPh sb="0" eb="3">
      <t>シヨウリョウ</t>
    </rPh>
    <rPh sb="3" eb="4">
      <t>キュウ</t>
    </rPh>
    <rPh sb="5" eb="8">
      <t>チンシャクリョウ</t>
    </rPh>
    <phoneticPr fontId="2"/>
  </si>
  <si>
    <t>役務費等</t>
    <phoneticPr fontId="2"/>
  </si>
  <si>
    <t>NPO</t>
  </si>
  <si>
    <t>下表に続きます</t>
    <rPh sb="0" eb="2">
      <t>カヒョウ</t>
    </rPh>
    <rPh sb="3" eb="4">
      <t>ツヅ</t>
    </rPh>
    <phoneticPr fontId="2"/>
  </si>
  <si>
    <t>取組別</t>
    <rPh sb="0" eb="2">
      <t>トリクミ</t>
    </rPh>
    <rPh sb="2" eb="3">
      <t>ベツ</t>
    </rPh>
    <phoneticPr fontId="2"/>
  </si>
  <si>
    <t>G</t>
    <phoneticPr fontId="2"/>
  </si>
  <si>
    <t>I</t>
    <phoneticPr fontId="2"/>
  </si>
  <si>
    <t>J</t>
    <phoneticPr fontId="2"/>
  </si>
  <si>
    <t>実施形態の詳細・補足等</t>
    <rPh sb="0" eb="2">
      <t>ジッシ</t>
    </rPh>
    <rPh sb="2" eb="4">
      <t>ケイタイ</t>
    </rPh>
    <rPh sb="5" eb="7">
      <t>ショウサイ</t>
    </rPh>
    <rPh sb="8" eb="10">
      <t>ホソク</t>
    </rPh>
    <rPh sb="10" eb="11">
      <t>トウ</t>
    </rPh>
    <phoneticPr fontId="3"/>
  </si>
  <si>
    <t>会場の賃料、車両の賃借料
※自宅や店舗等が実施場所の場合等、子供食堂の取組分としての金額が明確でない場合、開所時間分で按分する等の方法で算出すること。</t>
    <phoneticPr fontId="2"/>
  </si>
  <si>
    <t>通信費、郵便代、保険料、食材の運搬に係る交通費（スタッフの出勤のための交通費は含まない。）
※自宅や店舗等が実施場所の場合等、子供食堂の取組分としての金額が明確でない場合、開所時間分で按分する等の方法で算出すること。</t>
    <phoneticPr fontId="2"/>
  </si>
  <si>
    <t>ウ．ア及びイを併用</t>
    <phoneticPr fontId="2"/>
  </si>
  <si>
    <t>ア．子供食堂で調理又は用意した弁当や食材を配布（取りに来てもらう）</t>
    <phoneticPr fontId="2"/>
  </si>
  <si>
    <t>保健所に対する手続きの内容
※1</t>
    <rPh sb="0" eb="3">
      <t>ホケンジョ</t>
    </rPh>
    <rPh sb="4" eb="5">
      <t>タイ</t>
    </rPh>
    <rPh sb="7" eb="9">
      <t>テツヅ</t>
    </rPh>
    <rPh sb="11" eb="13">
      <t>ナイヨウ</t>
    </rPh>
    <phoneticPr fontId="3"/>
  </si>
  <si>
    <t>区市町村は、保険の加入状況が確認できる書類（保険証書等）及び保健所への届出等の書類をもって、子供食堂において適切な対応がとられていることを確認すること。なお、保健所に対して届出等が不要とされた場合は、保健所から指導された内容を「手続内容」欄へ記載すること。</t>
    <rPh sb="0" eb="4">
      <t>クシチョウソン</t>
    </rPh>
    <rPh sb="46" eb="48">
      <t>コドモ</t>
    </rPh>
    <rPh sb="48" eb="50">
      <t>ショクドウ</t>
    </rPh>
    <rPh sb="79" eb="82">
      <t>ホケンジョ</t>
    </rPh>
    <rPh sb="83" eb="84">
      <t>タイ</t>
    </rPh>
    <rPh sb="114" eb="116">
      <t>テツヅ</t>
    </rPh>
    <rPh sb="116" eb="118">
      <t>ナイヨウ</t>
    </rPh>
    <rPh sb="119" eb="120">
      <t>ラン</t>
    </rPh>
    <phoneticPr fontId="3"/>
  </si>
  <si>
    <t>注　人件費及び子供食堂事業者が団体運営に要する経費については補助対象外とする。
（例）団体を運営するための経費や個人的な支出等</t>
    <rPh sb="0" eb="1">
      <t>チュウ</t>
    </rPh>
    <rPh sb="2" eb="5">
      <t>ジンケンヒ</t>
    </rPh>
    <rPh sb="5" eb="6">
      <t>オヨ</t>
    </rPh>
    <rPh sb="7" eb="9">
      <t>コドモ</t>
    </rPh>
    <rPh sb="9" eb="11">
      <t>ショクドウ</t>
    </rPh>
    <rPh sb="11" eb="14">
      <t>ジギョウシャ</t>
    </rPh>
    <rPh sb="15" eb="17">
      <t>ダンタイ</t>
    </rPh>
    <rPh sb="17" eb="19">
      <t>ウンエイ</t>
    </rPh>
    <rPh sb="20" eb="21">
      <t>ヨウ</t>
    </rPh>
    <rPh sb="23" eb="25">
      <t>ケイヒ</t>
    </rPh>
    <rPh sb="30" eb="32">
      <t>ホジョ</t>
    </rPh>
    <rPh sb="32" eb="34">
      <t>タイショウ</t>
    </rPh>
    <rPh sb="34" eb="35">
      <t>ガイ</t>
    </rPh>
    <rPh sb="41" eb="42">
      <t>レイ</t>
    </rPh>
    <rPh sb="43" eb="45">
      <t>ダンタイ</t>
    </rPh>
    <rPh sb="46" eb="48">
      <t>ウンエイ</t>
    </rPh>
    <rPh sb="53" eb="55">
      <t>ケイヒ</t>
    </rPh>
    <rPh sb="56" eb="59">
      <t>コジンテキ</t>
    </rPh>
    <rPh sb="60" eb="62">
      <t>シシュツ</t>
    </rPh>
    <rPh sb="62" eb="63">
      <t>トウ</t>
    </rPh>
    <phoneticPr fontId="2"/>
  </si>
  <si>
    <t>事業に利用する消耗品費（調理器具、収納用品、食器類、日用品類、事務用品等）、子供食堂の案内のためのパンフレット等印刷物、光熱水費、食材費、車両の燃料費
※光熱水費について、自宅や店舗等が実施場所の場合等、子供食堂の取組分としての金額が明確でない場合、開所時間分で按分する等の方法で算出すること。</t>
    <rPh sb="12" eb="14">
      <t>チョウリ</t>
    </rPh>
    <rPh sb="14" eb="16">
      <t>キグ</t>
    </rPh>
    <rPh sb="17" eb="19">
      <t>シュウノウ</t>
    </rPh>
    <rPh sb="19" eb="21">
      <t>ヨウヒン</t>
    </rPh>
    <rPh sb="22" eb="24">
      <t>ショッキ</t>
    </rPh>
    <rPh sb="24" eb="25">
      <t>ルイ</t>
    </rPh>
    <rPh sb="26" eb="29">
      <t>ニチヨウヒン</t>
    </rPh>
    <rPh sb="29" eb="30">
      <t>ルイ</t>
    </rPh>
    <rPh sb="31" eb="33">
      <t>ジム</t>
    </rPh>
    <rPh sb="33" eb="35">
      <t>ヨウヒン</t>
    </rPh>
    <rPh sb="35" eb="36">
      <t>トウ</t>
    </rPh>
    <phoneticPr fontId="2"/>
  </si>
  <si>
    <t>事業実施方法</t>
    <rPh sb="0" eb="2">
      <t>ジギョウ</t>
    </rPh>
    <rPh sb="2" eb="4">
      <t>ジッシ</t>
    </rPh>
    <rPh sb="4" eb="6">
      <t>ホウホウ</t>
    </rPh>
    <phoneticPr fontId="2"/>
  </si>
  <si>
    <t>区市町村名</t>
    <rPh sb="0" eb="4">
      <t>クシチョウソン</t>
    </rPh>
    <rPh sb="4" eb="5">
      <t>メイ</t>
    </rPh>
    <phoneticPr fontId="3"/>
  </si>
  <si>
    <t>イ．子供食堂で調理又は用意した弁当や食材を宅配</t>
    <phoneticPr fontId="2"/>
  </si>
  <si>
    <t>有　・　無</t>
    <rPh sb="0" eb="1">
      <t>ア</t>
    </rPh>
    <rPh sb="4" eb="5">
      <t>ナ</t>
    </rPh>
    <phoneticPr fontId="2"/>
  </si>
  <si>
    <t>有　・　無</t>
    <phoneticPr fontId="2"/>
  </si>
  <si>
    <t>区市町村が開催又は関与する、子供食堂や子供・家庭の支援に関わる他の関係機関等との連絡会</t>
    <rPh sb="0" eb="4">
      <t>クシチョウソン</t>
    </rPh>
    <rPh sb="5" eb="7">
      <t>カイサイ</t>
    </rPh>
    <rPh sb="7" eb="8">
      <t>マタ</t>
    </rPh>
    <rPh sb="9" eb="11">
      <t>カンヨ</t>
    </rPh>
    <rPh sb="14" eb="16">
      <t>コドモ</t>
    </rPh>
    <rPh sb="16" eb="18">
      <t>ショクドウ</t>
    </rPh>
    <rPh sb="19" eb="21">
      <t>コドモ</t>
    </rPh>
    <rPh sb="22" eb="24">
      <t>カテイ</t>
    </rPh>
    <rPh sb="25" eb="27">
      <t>シエン</t>
    </rPh>
    <rPh sb="28" eb="29">
      <t>カカ</t>
    </rPh>
    <rPh sb="31" eb="32">
      <t>タ</t>
    </rPh>
    <rPh sb="33" eb="35">
      <t>カンケイ</t>
    </rPh>
    <rPh sb="35" eb="37">
      <t>キカン</t>
    </rPh>
    <rPh sb="37" eb="38">
      <t>トウ</t>
    </rPh>
    <rPh sb="40" eb="43">
      <t>レンラクカイ</t>
    </rPh>
    <phoneticPr fontId="3"/>
  </si>
  <si>
    <t>参加の有無
（○をつける）</t>
    <rPh sb="0" eb="2">
      <t>サンカ</t>
    </rPh>
    <rPh sb="3" eb="5">
      <t>ウム</t>
    </rPh>
    <phoneticPr fontId="3"/>
  </si>
  <si>
    <t>に年1回以上参加すること。</t>
    <rPh sb="1" eb="2">
      <t>ネン</t>
    </rPh>
    <rPh sb="3" eb="4">
      <t>カイ</t>
    </rPh>
    <rPh sb="4" eb="6">
      <t>イジョウ</t>
    </rPh>
    <rPh sb="6" eb="8">
      <t>サンカ</t>
    </rPh>
    <phoneticPr fontId="2"/>
  </si>
  <si>
    <t>年間実施予定回数</t>
    <rPh sb="2" eb="4">
      <t>ジッシ</t>
    </rPh>
    <rPh sb="6" eb="8">
      <t>カイスウ</t>
    </rPh>
    <phoneticPr fontId="2"/>
  </si>
  <si>
    <t>年間利用予定（延べ人数）</t>
    <phoneticPr fontId="2"/>
  </si>
  <si>
    <t>A</t>
    <phoneticPr fontId="2"/>
  </si>
  <si>
    <t>B</t>
    <phoneticPr fontId="2"/>
  </si>
  <si>
    <t>F</t>
    <phoneticPr fontId="2"/>
  </si>
  <si>
    <t>総支出予定額</t>
    <rPh sb="0" eb="1">
      <t>ソウ</t>
    </rPh>
    <rPh sb="1" eb="3">
      <t>シシュツ</t>
    </rPh>
    <rPh sb="3" eb="5">
      <t>ヨテイ</t>
    </rPh>
    <rPh sb="5" eb="6">
      <t>ガク</t>
    </rPh>
    <phoneticPr fontId="2"/>
  </si>
  <si>
    <t>総収入予定額</t>
    <rPh sb="0" eb="1">
      <t>ソウ</t>
    </rPh>
    <rPh sb="1" eb="3">
      <t>シュウニュウ</t>
    </rPh>
    <rPh sb="3" eb="5">
      <t>ヨテイ</t>
    </rPh>
    <rPh sb="5" eb="6">
      <t>ガク</t>
    </rPh>
    <phoneticPr fontId="2"/>
  </si>
  <si>
    <t>1回当たり10名以上の参加者が食事をとりながら交流することができるスペースを確保すること。</t>
    <rPh sb="1" eb="2">
      <t>カイ</t>
    </rPh>
    <rPh sb="2" eb="3">
      <t>ア</t>
    </rPh>
    <phoneticPr fontId="3"/>
  </si>
  <si>
    <t>補助</t>
  </si>
  <si>
    <t>すること。</t>
    <phoneticPr fontId="2"/>
  </si>
  <si>
    <t>都庁子供食堂</t>
  </si>
  <si>
    <t>特定非営利法人　OSEKKAI</t>
  </si>
  <si>
    <t>△△保険会社</t>
  </si>
  <si>
    <t>福祉サービス××保険　/　傷害保険、賠償責任保険</t>
  </si>
  <si>
    <t>AB</t>
    <phoneticPr fontId="2"/>
  </si>
  <si>
    <t>補助基準額
（＝500,000）</t>
    <rPh sb="0" eb="2">
      <t>ホジョ</t>
    </rPh>
    <rPh sb="2" eb="4">
      <t>キジュン</t>
    </rPh>
    <rPh sb="4" eb="5">
      <t>ガク</t>
    </rPh>
    <phoneticPr fontId="3"/>
  </si>
  <si>
    <t>冷蔵庫やワゴン車のリース、デリバリーカートの購入等、新たな子供食堂の立上げや支援の拡充に必要となる設備整備等に要する 経費</t>
    <phoneticPr fontId="2"/>
  </si>
  <si>
    <t>設備整備費等</t>
    <rPh sb="0" eb="2">
      <t>セツビ</t>
    </rPh>
    <rPh sb="2" eb="5">
      <t>セイビヒ</t>
    </rPh>
    <rPh sb="5" eb="6">
      <t>トウ</t>
    </rPh>
    <phoneticPr fontId="2"/>
  </si>
  <si>
    <t>周知予定の有無
（○をつける）</t>
    <rPh sb="0" eb="2">
      <t>シュウチ</t>
    </rPh>
    <rPh sb="2" eb="4">
      <t>ヨテイ</t>
    </rPh>
    <rPh sb="5" eb="7">
      <t>ウム</t>
    </rPh>
    <phoneticPr fontId="3"/>
  </si>
  <si>
    <t>有　　　　・　　　　無</t>
    <phoneticPr fontId="2"/>
  </si>
  <si>
    <r>
      <t xml:space="preserve">（有の場合）周知予定の相談窓口（子供食堂からのつなぎ・連携先）　
</t>
    </r>
    <r>
      <rPr>
        <sz val="9"/>
        <color theme="1"/>
        <rFont val="ＭＳ Ｐ明朝"/>
        <family val="1"/>
        <charset val="128"/>
      </rPr>
      <t>※複数ある場合は、箇条書きで記載</t>
    </r>
    <rPh sb="1" eb="2">
      <t>ア</t>
    </rPh>
    <rPh sb="3" eb="5">
      <t>バアイ</t>
    </rPh>
    <rPh sb="6" eb="8">
      <t>シュウチ</t>
    </rPh>
    <rPh sb="8" eb="10">
      <t>ヨテイ</t>
    </rPh>
    <rPh sb="11" eb="13">
      <t>ソウダン</t>
    </rPh>
    <rPh sb="13" eb="15">
      <t>マドグチ</t>
    </rPh>
    <rPh sb="16" eb="18">
      <t>コドモ</t>
    </rPh>
    <rPh sb="18" eb="20">
      <t>ショクドウ</t>
    </rPh>
    <rPh sb="27" eb="29">
      <t>レンケイ</t>
    </rPh>
    <rPh sb="29" eb="30">
      <t>サキ</t>
    </rPh>
    <rPh sb="34" eb="36">
      <t>フクスウ</t>
    </rPh>
    <rPh sb="38" eb="40">
      <t>バアイ</t>
    </rPh>
    <rPh sb="42" eb="45">
      <t>カジョウガ</t>
    </rPh>
    <rPh sb="47" eb="49">
      <t>キサイ</t>
    </rPh>
    <phoneticPr fontId="2"/>
  </si>
  <si>
    <t>補助基準額
（＝40,000×I）</t>
    <rPh sb="0" eb="2">
      <t>ホジョ</t>
    </rPh>
    <rPh sb="2" eb="4">
      <t>キジュン</t>
    </rPh>
    <rPh sb="4" eb="5">
      <t>ガク</t>
    </rPh>
    <phoneticPr fontId="2"/>
  </si>
  <si>
    <t>補助基準額
（＝720,000）</t>
    <rPh sb="0" eb="2">
      <t>ホジョ</t>
    </rPh>
    <rPh sb="2" eb="4">
      <t>キジュン</t>
    </rPh>
    <rPh sb="4" eb="5">
      <t>ガク</t>
    </rPh>
    <phoneticPr fontId="3"/>
  </si>
  <si>
    <t>新たな子供食堂の立ち上げや支援の拡充
（設備整備費等）</t>
    <rPh sb="0" eb="1">
      <t>アラ</t>
    </rPh>
    <rPh sb="3" eb="5">
      <t>コドモ</t>
    </rPh>
    <rPh sb="5" eb="7">
      <t>ショクドウ</t>
    </rPh>
    <rPh sb="8" eb="9">
      <t>タ</t>
    </rPh>
    <rPh sb="10" eb="11">
      <t>ア</t>
    </rPh>
    <rPh sb="13" eb="15">
      <t>シエン</t>
    </rPh>
    <rPh sb="16" eb="18">
      <t>カクジュウ</t>
    </rPh>
    <rPh sb="20" eb="25">
      <t>セツビセイビヒ</t>
    </rPh>
    <rPh sb="25" eb="26">
      <t>トウ</t>
    </rPh>
    <phoneticPr fontId="2"/>
  </si>
  <si>
    <t>新たな子供食堂の立ち上げや支援の拡充に係る経費</t>
    <rPh sb="19" eb="20">
      <t>カカ</t>
    </rPh>
    <rPh sb="21" eb="23">
      <t>ケイヒ</t>
    </rPh>
    <phoneticPr fontId="2"/>
  </si>
  <si>
    <t>子供食堂の会食形式による開催（基本分）</t>
    <phoneticPr fontId="2"/>
  </si>
  <si>
    <t>標準型</t>
    <rPh sb="0" eb="3">
      <t>ヒョウジュンガタ</t>
    </rPh>
    <phoneticPr fontId="2"/>
  </si>
  <si>
    <t>配食・宅食の実施（加算分）</t>
    <phoneticPr fontId="2"/>
  </si>
  <si>
    <t>年間開催予定回数</t>
    <rPh sb="2" eb="4">
      <t>カイサイ</t>
    </rPh>
    <phoneticPr fontId="2"/>
  </si>
  <si>
    <t>子供食堂
開催月数</t>
    <rPh sb="0" eb="2">
      <t>コドモ</t>
    </rPh>
    <rPh sb="2" eb="4">
      <t>ショクドウ</t>
    </rPh>
    <rPh sb="5" eb="7">
      <t>カイサイ</t>
    </rPh>
    <rPh sb="7" eb="8">
      <t>ツキ</t>
    </rPh>
    <phoneticPr fontId="2"/>
  </si>
  <si>
    <t>⑦</t>
    <phoneticPr fontId="2"/>
  </si>
  <si>
    <t>選定額</t>
    <rPh sb="0" eb="2">
      <t>センテイ</t>
    </rPh>
    <rPh sb="2" eb="3">
      <t>ガク</t>
    </rPh>
    <phoneticPr fontId="2"/>
  </si>
  <si>
    <t>【以下、子供食堂別内訳】</t>
    <rPh sb="1" eb="3">
      <t>イカ</t>
    </rPh>
    <rPh sb="4" eb="6">
      <t>コドモ</t>
    </rPh>
    <rPh sb="6" eb="8">
      <t>ショクドウ</t>
    </rPh>
    <rPh sb="8" eb="9">
      <t>ベツ</t>
    </rPh>
    <rPh sb="9" eb="11">
      <t>ウチワケ</t>
    </rPh>
    <phoneticPr fontId="2"/>
  </si>
  <si>
    <t>ア．会食形式での開催のみ</t>
    <rPh sb="2" eb="4">
      <t>カイショク</t>
    </rPh>
    <rPh sb="4" eb="6">
      <t>ケイシキ</t>
    </rPh>
    <rPh sb="8" eb="10">
      <t>カイサイ</t>
    </rPh>
    <phoneticPr fontId="2"/>
  </si>
  <si>
    <t>イ．会食・配食・宅食を併用</t>
    <rPh sb="2" eb="4">
      <t>カイショク</t>
    </rPh>
    <rPh sb="5" eb="7">
      <t>ハイショク</t>
    </rPh>
    <rPh sb="8" eb="9">
      <t>タク</t>
    </rPh>
    <rPh sb="9" eb="10">
      <t>ショク</t>
    </rPh>
    <rPh sb="11" eb="13">
      <t>ヘイヨウ</t>
    </rPh>
    <phoneticPr fontId="2"/>
  </si>
  <si>
    <t>AA</t>
    <phoneticPr fontId="3"/>
  </si>
  <si>
    <t>AE</t>
    <phoneticPr fontId="2"/>
  </si>
  <si>
    <t>AF</t>
    <phoneticPr fontId="2"/>
  </si>
  <si>
    <t>AG</t>
    <phoneticPr fontId="2"/>
  </si>
  <si>
    <t>AH</t>
    <phoneticPr fontId="2"/>
  </si>
  <si>
    <t>AI</t>
    <phoneticPr fontId="2"/>
  </si>
  <si>
    <t>AJ</t>
    <phoneticPr fontId="3"/>
  </si>
  <si>
    <t>AK</t>
    <phoneticPr fontId="3"/>
  </si>
  <si>
    <t>補助基準額
（＝2,060,000）</t>
    <rPh sb="0" eb="2">
      <t>ホジョ</t>
    </rPh>
    <rPh sb="2" eb="4">
      <t>キジュン</t>
    </rPh>
    <rPh sb="4" eb="5">
      <t>ガク</t>
    </rPh>
    <phoneticPr fontId="3"/>
  </si>
  <si>
    <t>補助基準額</t>
    <rPh sb="0" eb="2">
      <t>ホジョ</t>
    </rPh>
    <rPh sb="2" eb="4">
      <t>キジュン</t>
    </rPh>
    <rPh sb="4" eb="5">
      <t>ガク</t>
    </rPh>
    <phoneticPr fontId="2"/>
  </si>
  <si>
    <t>⑤</t>
    <phoneticPr fontId="2"/>
  </si>
  <si>
    <t>事業予定（子供食堂の会食形式による開催）</t>
    <rPh sb="2" eb="4">
      <t>ヨテイ</t>
    </rPh>
    <rPh sb="5" eb="7">
      <t>コドモ</t>
    </rPh>
    <rPh sb="7" eb="9">
      <t>ショクドウ</t>
    </rPh>
    <rPh sb="10" eb="12">
      <t>カイショク</t>
    </rPh>
    <rPh sb="12" eb="14">
      <t>ケイシキ</t>
    </rPh>
    <rPh sb="17" eb="19">
      <t>カイサイ</t>
    </rPh>
    <phoneticPr fontId="3"/>
  </si>
  <si>
    <t>区市町村は、子供食堂の職員に対し、児童虐待の未然防止・早期発見に係る研修等を年１回以上実施</t>
    <rPh sb="0" eb="4">
      <t>クシチョウソン</t>
    </rPh>
    <rPh sb="6" eb="8">
      <t>コドモ</t>
    </rPh>
    <rPh sb="8" eb="10">
      <t>ショクドウ</t>
    </rPh>
    <rPh sb="11" eb="13">
      <t>ショクイン</t>
    </rPh>
    <rPh sb="14" eb="15">
      <t>タイ</t>
    </rPh>
    <rPh sb="17" eb="19">
      <t>ジドウ</t>
    </rPh>
    <rPh sb="19" eb="21">
      <t>ギャクタイ</t>
    </rPh>
    <rPh sb="22" eb="24">
      <t>ミゼン</t>
    </rPh>
    <rPh sb="24" eb="26">
      <t>ボウシ</t>
    </rPh>
    <rPh sb="27" eb="29">
      <t>ソウキ</t>
    </rPh>
    <rPh sb="29" eb="31">
      <t>ハッケン</t>
    </rPh>
    <rPh sb="32" eb="33">
      <t>カカ</t>
    </rPh>
    <rPh sb="34" eb="36">
      <t>ケンシュウ</t>
    </rPh>
    <rPh sb="36" eb="37">
      <t>トウ</t>
    </rPh>
    <rPh sb="38" eb="39">
      <t>ネン</t>
    </rPh>
    <rPh sb="40" eb="41">
      <t>カイ</t>
    </rPh>
    <rPh sb="41" eb="43">
      <t>イジョウ</t>
    </rPh>
    <rPh sb="43" eb="45">
      <t>ジッシ</t>
    </rPh>
    <phoneticPr fontId="3"/>
  </si>
  <si>
    <t>年間開催予定回数（会食）</t>
    <rPh sb="2" eb="4">
      <t>カイサイ</t>
    </rPh>
    <rPh sb="4" eb="6">
      <t>ヨテイ</t>
    </rPh>
    <rPh sb="6" eb="8">
      <t>カイスウ</t>
    </rPh>
    <rPh sb="9" eb="11">
      <t>カイショク</t>
    </rPh>
    <phoneticPr fontId="2"/>
  </si>
  <si>
    <t>年間実施
予定回数
（配食・宅食）</t>
    <rPh sb="2" eb="4">
      <t>ジッシ</t>
    </rPh>
    <rPh sb="5" eb="7">
      <t>ヨテイ</t>
    </rPh>
    <rPh sb="7" eb="9">
      <t>カイスウ</t>
    </rPh>
    <rPh sb="11" eb="13">
      <t>ハイショク</t>
    </rPh>
    <rPh sb="14" eb="15">
      <t>タク</t>
    </rPh>
    <rPh sb="15" eb="16">
      <t>ショク</t>
    </rPh>
    <phoneticPr fontId="2"/>
  </si>
  <si>
    <t>区市町村との連携の方法
（例：定期巡回・利用の勧奨・連絡会の複数開催等）
※連携の方法を簡潔に記載すること</t>
    <rPh sb="0" eb="4">
      <t>クシチョウソン</t>
    </rPh>
    <rPh sb="6" eb="8">
      <t>レンケイ</t>
    </rPh>
    <rPh sb="9" eb="11">
      <t>ホウホウ</t>
    </rPh>
    <rPh sb="13" eb="14">
      <t>レイ</t>
    </rPh>
    <rPh sb="15" eb="17">
      <t>テイキ</t>
    </rPh>
    <rPh sb="17" eb="19">
      <t>ジュンカイ</t>
    </rPh>
    <rPh sb="20" eb="22">
      <t>リヨウ</t>
    </rPh>
    <rPh sb="23" eb="25">
      <t>カンショウ</t>
    </rPh>
    <rPh sb="26" eb="29">
      <t>レンラクカイ</t>
    </rPh>
    <rPh sb="30" eb="32">
      <t>フクスウ</t>
    </rPh>
    <rPh sb="32" eb="34">
      <t>カイサイ</t>
    </rPh>
    <rPh sb="34" eb="35">
      <t>トウ</t>
    </rPh>
    <rPh sb="38" eb="40">
      <t>レンケイ</t>
    </rPh>
    <rPh sb="41" eb="43">
      <t>ホウホウ</t>
    </rPh>
    <rPh sb="44" eb="46">
      <t>カンケツ</t>
    </rPh>
    <rPh sb="47" eb="49">
      <t>キサイ</t>
    </rPh>
    <phoneticPr fontId="2"/>
  </si>
  <si>
    <t>実支出予定額
（＝AH-AI）</t>
    <rPh sb="0" eb="1">
      <t>ジツ</t>
    </rPh>
    <rPh sb="3" eb="5">
      <t>ヨテイ</t>
    </rPh>
    <rPh sb="5" eb="6">
      <t>ガク</t>
    </rPh>
    <phoneticPr fontId="3"/>
  </si>
  <si>
    <t>別記第１号様式の２</t>
    <rPh sb="0" eb="2">
      <t>ベッキ</t>
    </rPh>
    <rPh sb="2" eb="3">
      <t>ダイ</t>
    </rPh>
    <rPh sb="4" eb="5">
      <t>ゴウ</t>
    </rPh>
    <rPh sb="5" eb="7">
      <t>ヨウシキ</t>
    </rPh>
    <phoneticPr fontId="2"/>
  </si>
  <si>
    <t>別記第１号様式の３</t>
  </si>
  <si>
    <t>【標準型】子供食堂の会食形式による開催に係る経費</t>
    <rPh sb="1" eb="4">
      <t>ヒョウジュンガタ</t>
    </rPh>
    <rPh sb="5" eb="7">
      <t>コドモ</t>
    </rPh>
    <rPh sb="7" eb="9">
      <t>ショクドウ</t>
    </rPh>
    <rPh sb="10" eb="12">
      <t>カイショク</t>
    </rPh>
    <rPh sb="12" eb="14">
      <t>ケイシキ</t>
    </rPh>
    <rPh sb="17" eb="19">
      <t>カイサイ</t>
    </rPh>
    <rPh sb="20" eb="21">
      <t>カカ</t>
    </rPh>
    <rPh sb="22" eb="24">
      <t>ケイヒ</t>
    </rPh>
    <phoneticPr fontId="2"/>
  </si>
  <si>
    <t>【標準型】配食・宅食の実施に係る経費</t>
    <rPh sb="1" eb="4">
      <t>ヒョウジュンガタ</t>
    </rPh>
    <rPh sb="5" eb="7">
      <t>ハイショク</t>
    </rPh>
    <rPh sb="8" eb="9">
      <t>タク</t>
    </rPh>
    <rPh sb="9" eb="10">
      <t>ショク</t>
    </rPh>
    <rPh sb="11" eb="13">
      <t>ジッシ</t>
    </rPh>
    <rPh sb="14" eb="15">
      <t>カカ</t>
    </rPh>
    <rPh sb="16" eb="18">
      <t>ケイヒ</t>
    </rPh>
    <phoneticPr fontId="2"/>
  </si>
  <si>
    <t>【連携強化型】区市町村との連携による取組</t>
    <rPh sb="1" eb="3">
      <t>レンケイ</t>
    </rPh>
    <rPh sb="3" eb="6">
      <t>キョウカガタ</t>
    </rPh>
    <rPh sb="7" eb="11">
      <t>クシチョウソン</t>
    </rPh>
    <rPh sb="13" eb="15">
      <t>レンケイ</t>
    </rPh>
    <rPh sb="18" eb="20">
      <t>トリクミ</t>
    </rPh>
    <phoneticPr fontId="2"/>
  </si>
  <si>
    <t>相談窓口を周知するよう努めること（実施要綱第３の３の（７））</t>
    <rPh sb="17" eb="19">
      <t>ジッシ</t>
    </rPh>
    <rPh sb="19" eb="21">
      <t>ヨウコウ</t>
    </rPh>
    <rPh sb="21" eb="22">
      <t>ダイ</t>
    </rPh>
    <phoneticPr fontId="2"/>
  </si>
  <si>
    <t>連携強化型</t>
    <rPh sb="0" eb="2">
      <t>レンケイ</t>
    </rPh>
    <rPh sb="2" eb="5">
      <t>キョウカガタ</t>
    </rPh>
    <phoneticPr fontId="2"/>
  </si>
  <si>
    <t>連携強化型</t>
    <rPh sb="0" eb="5">
      <t>レンケイキョウカガタ</t>
    </rPh>
    <phoneticPr fontId="2"/>
  </si>
  <si>
    <t>区市町村との連携</t>
    <phoneticPr fontId="2"/>
  </si>
  <si>
    <t>標準型</t>
    <rPh sb="0" eb="3">
      <t>ヒョウジュンガタ</t>
    </rPh>
    <phoneticPr fontId="2"/>
  </si>
  <si>
    <t>連携強化型</t>
    <rPh sb="0" eb="5">
      <t>レンケイキョウカガタ</t>
    </rPh>
    <phoneticPr fontId="2"/>
  </si>
  <si>
    <t>事業予定（子供食堂の配食・宅食形式による開催）（連携強化型での実施の場合のみ記載）</t>
    <rPh sb="2" eb="4">
      <t>ヨテイ</t>
    </rPh>
    <rPh sb="5" eb="7">
      <t>コドモ</t>
    </rPh>
    <rPh sb="7" eb="9">
      <t>ショクドウ</t>
    </rPh>
    <rPh sb="10" eb="12">
      <t>ハイショク</t>
    </rPh>
    <rPh sb="13" eb="14">
      <t>タク</t>
    </rPh>
    <rPh sb="14" eb="15">
      <t>ショク</t>
    </rPh>
    <rPh sb="15" eb="17">
      <t>ケイシキ</t>
    </rPh>
    <rPh sb="20" eb="22">
      <t>カイサイ</t>
    </rPh>
    <rPh sb="24" eb="26">
      <t>レンケイ</t>
    </rPh>
    <rPh sb="26" eb="28">
      <t>キョウカ</t>
    </rPh>
    <rPh sb="28" eb="29">
      <t>ガタ</t>
    </rPh>
    <rPh sb="31" eb="33">
      <t>ジッシ</t>
    </rPh>
    <rPh sb="34" eb="36">
      <t>バアイ</t>
    </rPh>
    <rPh sb="38" eb="40">
      <t>キサイ</t>
    </rPh>
    <phoneticPr fontId="3"/>
  </si>
  <si>
    <t>都補助所要額</t>
    <rPh sb="0" eb="1">
      <t>ト</t>
    </rPh>
    <rPh sb="1" eb="3">
      <t>ホジョ</t>
    </rPh>
    <rPh sb="3" eb="5">
      <t>ショヨウ</t>
    </rPh>
    <rPh sb="5" eb="6">
      <t>ガク</t>
    </rPh>
    <phoneticPr fontId="2"/>
  </si>
  <si>
    <t>東京　太郎</t>
    <rPh sb="0" eb="2">
      <t>トウキョウ</t>
    </rPh>
    <rPh sb="3" eb="5">
      <t>タロウ</t>
    </rPh>
    <phoneticPr fontId="2"/>
  </si>
  <si>
    <t>1回当たりの定員 ※2
（標準的な定員を記入する）</t>
    <rPh sb="1" eb="2">
      <t>カイ</t>
    </rPh>
    <rPh sb="2" eb="3">
      <t>ア</t>
    </rPh>
    <rPh sb="6" eb="8">
      <t>テイイン</t>
    </rPh>
    <rPh sb="13" eb="16">
      <t>ヒョウジュンテキ</t>
    </rPh>
    <rPh sb="17" eb="19">
      <t>テイイン</t>
    </rPh>
    <rPh sb="20" eb="22">
      <t>キニュウ</t>
    </rPh>
    <phoneticPr fontId="3"/>
  </si>
  <si>
    <t>※4</t>
    <phoneticPr fontId="3"/>
  </si>
  <si>
    <t>事業予定（子供食堂の配食・宅食形式による開催）</t>
    <rPh sb="2" eb="4">
      <t>ヨテイ</t>
    </rPh>
    <rPh sb="5" eb="7">
      <t>コドモ</t>
    </rPh>
    <rPh sb="7" eb="9">
      <t>ショクドウ</t>
    </rPh>
    <rPh sb="10" eb="12">
      <t>ハイショク</t>
    </rPh>
    <rPh sb="13" eb="14">
      <t>タク</t>
    </rPh>
    <rPh sb="14" eb="15">
      <t>ショク</t>
    </rPh>
    <rPh sb="15" eb="17">
      <t>ケイシキ</t>
    </rPh>
    <rPh sb="20" eb="22">
      <t>カイサイ</t>
    </rPh>
    <phoneticPr fontId="3"/>
  </si>
  <si>
    <t xml:space="preserve">年間開催予定回数 </t>
    <rPh sb="0" eb="2">
      <t>ネンカン</t>
    </rPh>
    <rPh sb="2" eb="4">
      <t>カイサイ</t>
    </rPh>
    <rPh sb="4" eb="6">
      <t>ヨテイ</t>
    </rPh>
    <rPh sb="6" eb="8">
      <t>カイスウ</t>
    </rPh>
    <phoneticPr fontId="3"/>
  </si>
  <si>
    <t>連絡会参加予定 ※3</t>
    <rPh sb="5" eb="7">
      <t>ヨテイ</t>
    </rPh>
    <phoneticPr fontId="3"/>
  </si>
  <si>
    <t>研修等参加予定 ※4</t>
    <rPh sb="0" eb="2">
      <t>ケンシュウ</t>
    </rPh>
    <rPh sb="2" eb="3">
      <t>トウ</t>
    </rPh>
    <rPh sb="5" eb="7">
      <t>ヨテイ</t>
    </rPh>
    <phoneticPr fontId="3"/>
  </si>
  <si>
    <t>（参考）相談窓口の周知予定 ※5</t>
    <rPh sb="1" eb="3">
      <t>サンコウ</t>
    </rPh>
    <rPh sb="4" eb="6">
      <t>ソウダン</t>
    </rPh>
    <rPh sb="6" eb="8">
      <t>マドグチ</t>
    </rPh>
    <rPh sb="9" eb="11">
      <t>シュウチ</t>
    </rPh>
    <rPh sb="11" eb="13">
      <t>ヨテイ</t>
    </rPh>
    <phoneticPr fontId="3"/>
  </si>
  <si>
    <t>年間実施予定回数</t>
    <rPh sb="0" eb="2">
      <t>ネンカン</t>
    </rPh>
    <rPh sb="2" eb="4">
      <t>ジッシ</t>
    </rPh>
    <rPh sb="4" eb="6">
      <t>ヨテイ</t>
    </rPh>
    <rPh sb="6" eb="8">
      <t>カイスウ</t>
    </rPh>
    <phoneticPr fontId="3"/>
  </si>
  <si>
    <t>実支出予定額
（②-③）</t>
    <rPh sb="0" eb="3">
      <t>ジツシシュツ</t>
    </rPh>
    <rPh sb="3" eb="5">
      <t>ヨテイ</t>
    </rPh>
    <rPh sb="5" eb="6">
      <t>ガク</t>
    </rPh>
    <phoneticPr fontId="2"/>
  </si>
  <si>
    <t>要件を満たす</t>
    <rPh sb="0" eb="2">
      <t>ヨウケン</t>
    </rPh>
    <rPh sb="3" eb="4">
      <t>ミ</t>
    </rPh>
    <phoneticPr fontId="2"/>
  </si>
  <si>
    <t>要件を満たさない</t>
    <rPh sb="0" eb="2">
      <t>ヨウケン</t>
    </rPh>
    <rPh sb="3" eb="4">
      <t>ミ</t>
    </rPh>
    <phoneticPr fontId="2"/>
  </si>
  <si>
    <t>L</t>
    <phoneticPr fontId="2"/>
  </si>
  <si>
    <t>選定額
(HとJを比較して少ない方の額)</t>
    <rPh sb="0" eb="2">
      <t>センテイ</t>
    </rPh>
    <rPh sb="2" eb="3">
      <t>ガク</t>
    </rPh>
    <phoneticPr fontId="2"/>
  </si>
  <si>
    <t>BF</t>
    <phoneticPr fontId="2"/>
  </si>
  <si>
    <t>N</t>
    <phoneticPr fontId="2"/>
  </si>
  <si>
    <t>M</t>
    <phoneticPr fontId="2"/>
  </si>
  <si>
    <t>AC</t>
    <phoneticPr fontId="3"/>
  </si>
  <si>
    <t>AD</t>
    <phoneticPr fontId="3"/>
  </si>
  <si>
    <t>AM</t>
    <phoneticPr fontId="2"/>
  </si>
  <si>
    <t>AN</t>
    <phoneticPr fontId="2"/>
  </si>
  <si>
    <t>AL</t>
    <phoneticPr fontId="2"/>
  </si>
  <si>
    <t>BA</t>
    <phoneticPr fontId="3"/>
  </si>
  <si>
    <t>BB</t>
    <phoneticPr fontId="2"/>
  </si>
  <si>
    <t>BC</t>
    <phoneticPr fontId="2"/>
  </si>
  <si>
    <t>BD</t>
    <phoneticPr fontId="2"/>
  </si>
  <si>
    <t>BE</t>
    <phoneticPr fontId="2"/>
  </si>
  <si>
    <t>BG</t>
    <phoneticPr fontId="2"/>
  </si>
  <si>
    <t>BH</t>
    <phoneticPr fontId="2"/>
  </si>
  <si>
    <t>BI</t>
    <phoneticPr fontId="2"/>
  </si>
  <si>
    <t>BJ</t>
    <phoneticPr fontId="3"/>
  </si>
  <si>
    <t>BK</t>
    <phoneticPr fontId="3"/>
  </si>
  <si>
    <t>BL</t>
    <phoneticPr fontId="3"/>
  </si>
  <si>
    <t>BM</t>
    <phoneticPr fontId="2"/>
  </si>
  <si>
    <t>BN</t>
    <phoneticPr fontId="2"/>
  </si>
  <si>
    <t>実支出予定額
（＝F-G）</t>
    <phoneticPr fontId="2"/>
  </si>
  <si>
    <t>H</t>
    <phoneticPr fontId="2"/>
  </si>
  <si>
    <t>CA</t>
    <phoneticPr fontId="2"/>
  </si>
  <si>
    <t>CB</t>
    <phoneticPr fontId="3"/>
  </si>
  <si>
    <t>CC</t>
    <phoneticPr fontId="3"/>
  </si>
  <si>
    <t>CD</t>
    <phoneticPr fontId="3"/>
  </si>
  <si>
    <t>CE</t>
    <phoneticPr fontId="3"/>
  </si>
  <si>
    <t>CF</t>
    <phoneticPr fontId="2"/>
  </si>
  <si>
    <t>CG</t>
    <phoneticPr fontId="2"/>
  </si>
  <si>
    <t>補助上限額
（＝360,000）</t>
    <rPh sb="0" eb="2">
      <t>ホジョ</t>
    </rPh>
    <rPh sb="2" eb="4">
      <t>ジョウゲン</t>
    </rPh>
    <rPh sb="4" eb="5">
      <t>ガク</t>
    </rPh>
    <phoneticPr fontId="2"/>
  </si>
  <si>
    <t>補助上限額
（＝2,060,000）</t>
    <rPh sb="0" eb="2">
      <t>ホジョ</t>
    </rPh>
    <rPh sb="2" eb="4">
      <t>ジョウゲン</t>
    </rPh>
    <rPh sb="4" eb="5">
      <t>ガク</t>
    </rPh>
    <phoneticPr fontId="2"/>
  </si>
  <si>
    <t>実支出予定額
（＝BH-BI）</t>
    <rPh sb="0" eb="1">
      <t>ジツ</t>
    </rPh>
    <rPh sb="3" eb="5">
      <t>ヨテイ</t>
    </rPh>
    <rPh sb="5" eb="6">
      <t>ガク</t>
    </rPh>
    <phoneticPr fontId="3"/>
  </si>
  <si>
    <t>選定額
(BJとBKを比較して少ない方の額)</t>
    <rPh sb="0" eb="2">
      <t>センテイ</t>
    </rPh>
    <rPh sb="2" eb="3">
      <t>ガク</t>
    </rPh>
    <phoneticPr fontId="3"/>
  </si>
  <si>
    <t>補助上限額
（＝250,000）</t>
    <rPh sb="0" eb="2">
      <t>ホジョ</t>
    </rPh>
    <rPh sb="2" eb="4">
      <t>ジョウゲン</t>
    </rPh>
    <rPh sb="4" eb="5">
      <t>ガク</t>
    </rPh>
    <phoneticPr fontId="2"/>
  </si>
  <si>
    <t>実支出予定額
（＝CA-CB）</t>
    <rPh sb="0" eb="1">
      <t>ジツ</t>
    </rPh>
    <rPh sb="3" eb="5">
      <t>ヨテイ</t>
    </rPh>
    <rPh sb="5" eb="6">
      <t>ガク</t>
    </rPh>
    <phoneticPr fontId="3"/>
  </si>
  <si>
    <t>選定額(CCとCDを比較して少ない方の額)</t>
    <rPh sb="0" eb="2">
      <t>センテイ</t>
    </rPh>
    <rPh sb="2" eb="3">
      <t>ガク</t>
    </rPh>
    <phoneticPr fontId="3"/>
  </si>
  <si>
    <t>補助基本額
(=K×1/2）</t>
    <rPh sb="0" eb="2">
      <t>ホジョ</t>
    </rPh>
    <rPh sb="2" eb="4">
      <t>キホン</t>
    </rPh>
    <rPh sb="4" eb="5">
      <t>ガク</t>
    </rPh>
    <phoneticPr fontId="2"/>
  </si>
  <si>
    <t xml:space="preserve">都補助所要額
(LとMを比較して少ないほうの額）
</t>
    <rPh sb="0" eb="1">
      <t>ト</t>
    </rPh>
    <rPh sb="1" eb="3">
      <t>ホジョ</t>
    </rPh>
    <rPh sb="3" eb="5">
      <t>ショヨウ</t>
    </rPh>
    <rPh sb="12" eb="14">
      <t>ヒカク</t>
    </rPh>
    <rPh sb="16" eb="17">
      <t>スク</t>
    </rPh>
    <rPh sb="22" eb="23">
      <t>ガク</t>
    </rPh>
    <phoneticPr fontId="2"/>
  </si>
  <si>
    <t>AO</t>
    <phoneticPr fontId="2"/>
  </si>
  <si>
    <t>選定額
(AJとAKを比較して少ない方の額)</t>
    <rPh sb="0" eb="2">
      <t>センテイ</t>
    </rPh>
    <rPh sb="2" eb="3">
      <t>ガク</t>
    </rPh>
    <phoneticPr fontId="2"/>
  </si>
  <si>
    <t>補助基本額
（＝AL×1/2）</t>
    <rPh sb="0" eb="2">
      <t>ホジョ</t>
    </rPh>
    <rPh sb="2" eb="4">
      <t>キホン</t>
    </rPh>
    <rPh sb="4" eb="5">
      <t>ガク</t>
    </rPh>
    <phoneticPr fontId="2"/>
  </si>
  <si>
    <t>都補助所要額
(AMとANを比較して少ない方の額)</t>
    <rPh sb="0" eb="1">
      <t>ト</t>
    </rPh>
    <rPh sb="1" eb="3">
      <t>ホジョ</t>
    </rPh>
    <rPh sb="3" eb="5">
      <t>ショヨウ</t>
    </rPh>
    <rPh sb="5" eb="6">
      <t>ガク</t>
    </rPh>
    <phoneticPr fontId="3"/>
  </si>
  <si>
    <t>補助基本額
（＝BL×10/10）</t>
    <rPh sb="0" eb="2">
      <t>ホジョ</t>
    </rPh>
    <rPh sb="2" eb="4">
      <t>キホン</t>
    </rPh>
    <rPh sb="4" eb="5">
      <t>ガク</t>
    </rPh>
    <phoneticPr fontId="2"/>
  </si>
  <si>
    <t>BO</t>
    <phoneticPr fontId="2"/>
  </si>
  <si>
    <t>都補助所要額
(BMとBNを比較して少ない方の額)</t>
    <rPh sb="0" eb="1">
      <t>ト</t>
    </rPh>
    <rPh sb="1" eb="3">
      <t>ホジョ</t>
    </rPh>
    <rPh sb="3" eb="5">
      <t>ショヨウ</t>
    </rPh>
    <rPh sb="5" eb="6">
      <t>ガク</t>
    </rPh>
    <phoneticPr fontId="3"/>
  </si>
  <si>
    <t>補助基本額
（＝CE×1/2）</t>
    <rPh sb="0" eb="5">
      <t>ホジョキホンガク</t>
    </rPh>
    <phoneticPr fontId="2"/>
  </si>
  <si>
    <t>CH</t>
    <phoneticPr fontId="2"/>
  </si>
  <si>
    <t>補助上限額
（＝240,000）</t>
    <rPh sb="0" eb="2">
      <t>ホジョ</t>
    </rPh>
    <rPh sb="2" eb="4">
      <t>ジョウゲン</t>
    </rPh>
    <rPh sb="4" eb="5">
      <t>ガク</t>
    </rPh>
    <phoneticPr fontId="2"/>
  </si>
  <si>
    <t>都補助所要額(CFとCGを比較して少ない方の額)</t>
    <rPh sb="0" eb="1">
      <t>ト</t>
    </rPh>
    <rPh sb="1" eb="3">
      <t>ホジョ</t>
    </rPh>
    <rPh sb="3" eb="5">
      <t>ショヨウ</t>
    </rPh>
    <rPh sb="5" eb="6">
      <t>ガク</t>
    </rPh>
    <phoneticPr fontId="2"/>
  </si>
  <si>
    <t>江戸川区</t>
    <rPh sb="0" eb="4">
      <t>エドガワク</t>
    </rPh>
    <phoneticPr fontId="2"/>
  </si>
  <si>
    <r>
      <t>・A欄には、子供食堂を利用する予定の子供及びその保護者の延べ人数を記入すること。
・B欄には、子供食堂を実施する予定回数を記入すること。
・C～E欄には、補助対象範囲に係る</t>
    </r>
    <r>
      <rPr>
        <strike/>
        <sz val="12"/>
        <color theme="1"/>
        <rFont val="ＭＳ Ｐ明朝"/>
        <family val="1"/>
        <charset val="128"/>
      </rPr>
      <t>区市町村が子供食堂へ</t>
    </r>
    <r>
      <rPr>
        <sz val="12"/>
        <color theme="1"/>
        <rFont val="ＭＳ Ｐ明朝"/>
        <family val="1"/>
        <charset val="128"/>
      </rPr>
      <t>支出する金額を記入すること。（項目ごとの対象経費は別表のとおり）
・G欄には</t>
    </r>
    <r>
      <rPr>
        <strike/>
        <sz val="12"/>
        <color theme="1"/>
        <rFont val="ＭＳ Ｐ明朝"/>
        <family val="1"/>
        <charset val="128"/>
      </rPr>
      <t>区市町村が</t>
    </r>
    <r>
      <rPr>
        <sz val="12"/>
        <color theme="1"/>
        <rFont val="ＭＳ Ｐ明朝"/>
        <family val="1"/>
        <charset val="128"/>
      </rPr>
      <t xml:space="preserve">収入する金額を記入すること。
・I欄には、合理的な理由により子供食堂を実施しない月については実施したものとして算定して差し支えないが、実績報告の際に理由書を都へ提出すること。
</t>
    </r>
    <r>
      <rPr>
        <strike/>
        <sz val="12"/>
        <color theme="1"/>
        <rFont val="ＭＳ Ｐ明朝"/>
        <family val="1"/>
        <charset val="128"/>
      </rPr>
      <t>・AA欄には、弁当や食材の配布または宅配を利用する予定の子供及びその保護者の延べ人数を記入すること。
・AB欄には、弁当や食材の配布または宅配を実施する予定回数を記入すること。
・AC欄には、以下のア～ウの中で、実施形態に最も近いものを選択して記入すること。
　　ア．子供食堂で調理又は用意した弁当や食材を配布（取りに来てもらう）
　　イ．子供食堂で調理又は用意した弁当や食材を宅配
　　ウ．ア及びイを併用
・AD欄には、AC欄の選択肢にかかわらず、全ての子供食堂について、実施形態の詳細を記入すること。
・AE～AG欄には、補助対象範囲に係る区市町村が子供食堂へ支出する金額を記入すること。（項目ごとの対象経費は別表のとおり）
・AI欄には、区市町村が収入する金額を記入すること。
・BA欄には、子供食堂を利用する予定の子供及びその保護者の延べ人数を記入すること。
・BB欄には、子供食堂を会食形式で開催する予定回数を記入すること。BC欄には、弁当や食材の配布または宅配を実施する予定回数を記入すること。
・BD欄には、食堂と区市町村の連携方法を記入すること。
・BE～BG欄には、補助対象範囲に係る区市町村が子供食堂へ支出する金額を記入すること。（項目ごとの対象経費は別表のとおり）
・BI欄には、区市町村が収入する金額を記入すること。
・CA欄には、補助対象範囲に係る区市町村が子供食堂へ支出する金額を記入すること。（対象経費は別表のとおり）
・CB欄には区市町村が収入する金額を記入すること。</t>
    </r>
    <rPh sb="6" eb="8">
      <t>コドモ</t>
    </rPh>
    <rPh sb="8" eb="10">
      <t>ショクドウ</t>
    </rPh>
    <rPh sb="47" eb="49">
      <t>コドモ</t>
    </rPh>
    <rPh sb="49" eb="51">
      <t>ショクドウ</t>
    </rPh>
    <rPh sb="73" eb="74">
      <t>ラン</t>
    </rPh>
    <rPh sb="77" eb="79">
      <t>ホジョ</t>
    </rPh>
    <rPh sb="79" eb="81">
      <t>タイショウ</t>
    </rPh>
    <rPh sb="81" eb="83">
      <t>ハンイ</t>
    </rPh>
    <rPh sb="84" eb="85">
      <t>カカ</t>
    </rPh>
    <rPh sb="86" eb="90">
      <t>クシチョウソン</t>
    </rPh>
    <rPh sb="91" eb="93">
      <t>コドモ</t>
    </rPh>
    <rPh sb="93" eb="95">
      <t>ショクドウ</t>
    </rPh>
    <rPh sb="96" eb="98">
      <t>シシュツ</t>
    </rPh>
    <rPh sb="100" eb="102">
      <t>キンガク</t>
    </rPh>
    <rPh sb="103" eb="105">
      <t>キニュウ</t>
    </rPh>
    <rPh sb="111" eb="113">
      <t>コウモク</t>
    </rPh>
    <rPh sb="116" eb="118">
      <t>タイショウ</t>
    </rPh>
    <rPh sb="118" eb="120">
      <t>ケイヒ</t>
    </rPh>
    <rPh sb="121" eb="123">
      <t>ベッピョウ</t>
    </rPh>
    <rPh sb="131" eb="132">
      <t>ラン</t>
    </rPh>
    <rPh sb="134" eb="138">
      <t>クシチョウソン</t>
    </rPh>
    <rPh sb="139" eb="141">
      <t>シュウニュウ</t>
    </rPh>
    <rPh sb="143" eb="145">
      <t>キンガク</t>
    </rPh>
    <rPh sb="146" eb="148">
      <t>キニュウ</t>
    </rPh>
    <rPh sb="156" eb="157">
      <t>ラン</t>
    </rPh>
    <rPh sb="213" eb="216">
      <t>リユウショ</t>
    </rPh>
    <rPh sb="217" eb="218">
      <t>ト</t>
    </rPh>
    <rPh sb="219" eb="221">
      <t>テイシュツ</t>
    </rPh>
    <rPh sb="230" eb="231">
      <t>ラン</t>
    </rPh>
    <rPh sb="319" eb="320">
      <t>ラン</t>
    </rPh>
    <rPh sb="323" eb="325">
      <t>イカ</t>
    </rPh>
    <rPh sb="330" eb="331">
      <t>ナカ</t>
    </rPh>
    <rPh sb="333" eb="335">
      <t>ジッシ</t>
    </rPh>
    <rPh sb="335" eb="337">
      <t>ケイタイ</t>
    </rPh>
    <rPh sb="338" eb="339">
      <t>モット</t>
    </rPh>
    <rPh sb="340" eb="341">
      <t>チカ</t>
    </rPh>
    <rPh sb="345" eb="347">
      <t>センタク</t>
    </rPh>
    <rPh sb="349" eb="351">
      <t>キニュウ</t>
    </rPh>
    <rPh sb="366" eb="368">
      <t>チョウリ</t>
    </rPh>
    <rPh sb="368" eb="369">
      <t>マタ</t>
    </rPh>
    <rPh sb="424" eb="425">
      <t>オヨ</t>
    </rPh>
    <rPh sb="434" eb="435">
      <t>ラン</t>
    </rPh>
    <rPh sb="440" eb="441">
      <t>ラン</t>
    </rPh>
    <rPh sb="442" eb="445">
      <t>センタクシ</t>
    </rPh>
    <rPh sb="452" eb="453">
      <t>スベ</t>
    </rPh>
    <rPh sb="455" eb="457">
      <t>コドモ</t>
    </rPh>
    <rPh sb="457" eb="459">
      <t>ショクドウ</t>
    </rPh>
    <rPh sb="464" eb="466">
      <t>ジッシ</t>
    </rPh>
    <rPh sb="466" eb="468">
      <t>ケイタイ</t>
    </rPh>
    <rPh sb="469" eb="471">
      <t>ショウサイ</t>
    </rPh>
    <rPh sb="472" eb="474">
      <t>キニュウ</t>
    </rPh>
    <rPh sb="545" eb="546">
      <t>ラン</t>
    </rPh>
    <rPh sb="549" eb="553">
      <t>クシチョウソン</t>
    </rPh>
    <rPh sb="554" eb="556">
      <t>シュウニュウ</t>
    </rPh>
    <rPh sb="558" eb="560">
      <t>キンガク</t>
    </rPh>
    <rPh sb="561" eb="563">
      <t>キニュウ</t>
    </rPh>
    <rPh sb="623" eb="625">
      <t>カイショク</t>
    </rPh>
    <rPh sb="625" eb="627">
      <t>ケイシキ</t>
    </rPh>
    <rPh sb="628" eb="630">
      <t>カイサイ</t>
    </rPh>
    <rPh sb="646" eb="647">
      <t>ラン</t>
    </rPh>
    <rPh sb="684" eb="685">
      <t>ラン</t>
    </rPh>
    <rPh sb="688" eb="690">
      <t>ショクドウ</t>
    </rPh>
    <rPh sb="691" eb="692">
      <t>ク</t>
    </rPh>
    <rPh sb="692" eb="695">
      <t>シチョウソン</t>
    </rPh>
    <rPh sb="696" eb="698">
      <t>レンケイ</t>
    </rPh>
    <rPh sb="698" eb="700">
      <t>ホウホウ</t>
    </rPh>
    <rPh sb="701" eb="703">
      <t>キニュウ</t>
    </rPh>
    <rPh sb="774" eb="775">
      <t>ラン</t>
    </rPh>
    <rPh sb="778" eb="779">
      <t>ク</t>
    </rPh>
    <rPh sb="779" eb="782">
      <t>シチョウソン</t>
    </rPh>
    <rPh sb="783" eb="785">
      <t>シュウニュウ</t>
    </rPh>
    <rPh sb="787" eb="789">
      <t>キンガク</t>
    </rPh>
    <rPh sb="790" eb="792">
      <t>キニュウ</t>
    </rPh>
    <rPh sb="855" eb="856">
      <t>ラン</t>
    </rPh>
    <rPh sb="858" eb="862">
      <t>クシチョウソン</t>
    </rPh>
    <rPh sb="863" eb="865">
      <t>シュウニュウ</t>
    </rPh>
    <rPh sb="867" eb="869">
      <t>キンガク</t>
    </rPh>
    <rPh sb="870" eb="872">
      <t>キニュウ</t>
    </rPh>
    <phoneticPr fontId="3"/>
  </si>
  <si>
    <t>令和７年度子供食堂推進事業　所要額内訳書</t>
    <rPh sb="0" eb="2">
      <t>レイワ</t>
    </rPh>
    <rPh sb="3" eb="5">
      <t>ネンド</t>
    </rPh>
    <rPh sb="4" eb="5">
      <t>ガンネン</t>
    </rPh>
    <rPh sb="5" eb="7">
      <t>コドモ</t>
    </rPh>
    <rPh sb="7" eb="9">
      <t>ショクドウ</t>
    </rPh>
    <rPh sb="9" eb="11">
      <t>スイシン</t>
    </rPh>
    <rPh sb="11" eb="13">
      <t>ジギョウ</t>
    </rPh>
    <rPh sb="14" eb="16">
      <t>ショヨウ</t>
    </rPh>
    <rPh sb="16" eb="17">
      <t>ガク</t>
    </rPh>
    <rPh sb="17" eb="20">
      <t>ウチワケショ</t>
    </rPh>
    <phoneticPr fontId="3"/>
  </si>
  <si>
    <t>令和７年度子供食堂推進事業　計画書</t>
    <rPh sb="3" eb="4">
      <t>ネン</t>
    </rPh>
    <rPh sb="4" eb="5">
      <t>ド</t>
    </rPh>
    <rPh sb="5" eb="7">
      <t>コドモ</t>
    </rPh>
    <rPh sb="7" eb="9">
      <t>ショクドウ</t>
    </rPh>
    <rPh sb="9" eb="11">
      <t>スイシン</t>
    </rPh>
    <rPh sb="11" eb="13">
      <t>ジギョウ</t>
    </rPh>
    <rPh sb="14" eb="17">
      <t>ケイカクショ</t>
    </rPh>
    <phoneticPr fontId="3"/>
  </si>
  <si>
    <t>江戸川区</t>
    <rPh sb="0" eb="3">
      <t>エドガワ</t>
    </rPh>
    <phoneticPr fontId="2"/>
  </si>
  <si>
    <t>江戸川保健所</t>
    <rPh sb="0" eb="3">
      <t>エドガワ</t>
    </rPh>
    <phoneticPr fontId="2"/>
  </si>
  <si>
    <t>小規模給食施設、ボランティア給食における食事の提供開始届</t>
    <rPh sb="0" eb="3">
      <t>ショウキボ</t>
    </rPh>
    <rPh sb="3" eb="5">
      <t>キュウショク</t>
    </rPh>
    <rPh sb="5" eb="7">
      <t>シセツ</t>
    </rPh>
    <rPh sb="14" eb="16">
      <t>キュウショク</t>
    </rPh>
    <rPh sb="20" eb="22">
      <t>ショクジ</t>
    </rPh>
    <rPh sb="23" eb="25">
      <t>テイキョウ</t>
    </rPh>
    <rPh sb="25" eb="27">
      <t>カイシ</t>
    </rPh>
    <rPh sb="27" eb="28">
      <t>トドケ</t>
    </rPh>
    <phoneticPr fontId="2"/>
  </si>
  <si>
    <t>・児童相談所はあとぽーと
・子育てひろば
・なごみの家</t>
    <phoneticPr fontId="2"/>
  </si>
  <si>
    <r>
      <t>子供食堂の職員は、子供食堂の開催時</t>
    </r>
    <r>
      <rPr>
        <strike/>
        <sz val="11"/>
        <color theme="1"/>
        <rFont val="ＭＳ Ｐ明朝"/>
        <family val="1"/>
        <charset val="128"/>
      </rPr>
      <t>や配食・宅食の際</t>
    </r>
    <r>
      <rPr>
        <sz val="11"/>
        <color theme="1"/>
        <rFont val="ＭＳ Ｐ明朝"/>
        <family val="1"/>
        <charset val="128"/>
      </rPr>
      <t>には、参加者に対し、子供・家庭の支援に関わる</t>
    </r>
    <phoneticPr fontId="2"/>
  </si>
  <si>
    <r>
      <rPr>
        <sz val="12"/>
        <color rgb="FF0070C0"/>
        <rFont val="ＭＳ Ｐ明朝"/>
        <family val="1"/>
        <charset val="128"/>
      </rPr>
      <t>・A欄には、子供食堂を利用する予定の子供及びその保護者の延べ人数を記入すること。
・B欄には、子供食堂を実施する予定回数を記入すること。
・C～E欄には、補助対象範囲に係る</t>
    </r>
    <r>
      <rPr>
        <strike/>
        <sz val="12"/>
        <color rgb="FF0070C0"/>
        <rFont val="ＭＳ Ｐ明朝"/>
        <family val="1"/>
        <charset val="128"/>
      </rPr>
      <t>区市町村が子供食堂へ</t>
    </r>
    <r>
      <rPr>
        <sz val="12"/>
        <color rgb="FF0070C0"/>
        <rFont val="ＭＳ Ｐ明朝"/>
        <family val="1"/>
        <charset val="128"/>
      </rPr>
      <t>支出する金額を記入すること。（項目ごとの対象経費は別表のとおり）
・G欄には</t>
    </r>
    <r>
      <rPr>
        <strike/>
        <sz val="12"/>
        <color rgb="FF0070C0"/>
        <rFont val="ＭＳ Ｐ明朝"/>
        <family val="1"/>
        <charset val="128"/>
      </rPr>
      <t>区市町村が</t>
    </r>
    <r>
      <rPr>
        <sz val="12"/>
        <color rgb="FF0070C0"/>
        <rFont val="ＭＳ Ｐ明朝"/>
        <family val="1"/>
        <charset val="128"/>
      </rPr>
      <t>収入する金額を記入すること。
・I欄には、合理的な理由により子供食堂を実施しない月については実施したものとして算定して差し支えないが、実績報告の際に理由書を都へ提出すること。</t>
    </r>
    <r>
      <rPr>
        <sz val="12"/>
        <color theme="1"/>
        <rFont val="ＭＳ Ｐ明朝"/>
        <family val="1"/>
        <charset val="128"/>
      </rPr>
      <t xml:space="preserve">
</t>
    </r>
    <r>
      <rPr>
        <strike/>
        <sz val="12"/>
        <color theme="1"/>
        <rFont val="ＭＳ Ｐ明朝"/>
        <family val="1"/>
        <charset val="128"/>
      </rPr>
      <t>・AA欄には、弁当や食材の配布または宅配を利用する予定の子供及びその保護者の延べ人数を記入すること。
・AB欄には、弁当や食材の配布または宅配を実施する予定回数を記入すること。
・AC欄には、以下のア～ウの中で、実施形態に最も近いものを選択して記入すること。
　　ア．子供食堂で調理又は用意した弁当や食材を配布（取りに来てもらう）
　　イ．子供食堂で調理又は用意した弁当や食材を宅配
　　ウ．ア及びイを併用
・AD欄には、AC欄の選択肢にかかわらず、全ての子供食堂について、実施形態の詳細を記入すること。
・AE～AG欄には、補助対象範囲に係る区市町村が子供食堂へ支出する金額を記入すること。（項目ごとの対象経費は別表のとおり）
・AI欄には、区市町村が収入する金額を記入すること。
・BA欄には、子供食堂を利用する予定の子供及びその保護者の延べ人数を記入すること。
・BB欄には、子供食堂を会食形式で開催する予定回数を記入すること。BC欄には、弁当や食材の配布または宅配を実施する予定回数を記入すること。
・BD欄には、食堂と区市町村の連携方法を記入すること。
・BE～BG欄には、補助対象範囲に係る区市町村が子供食堂へ支出する金額を記入すること。（項目ごとの対象経費は別表のとおり）
・BI欄には、区市町村が収入する金額を記入すること。
・CA欄には、補助対象範囲に係る区市町村が子供食堂へ支出する金額を記入すること。（対象経費は別表のとおり）
・CB欄には区市町村が収入する金額を記入すること。</t>
    </r>
    <rPh sb="6" eb="8">
      <t>コドモ</t>
    </rPh>
    <rPh sb="8" eb="10">
      <t>ショクドウ</t>
    </rPh>
    <rPh sb="47" eb="49">
      <t>コドモ</t>
    </rPh>
    <rPh sb="49" eb="51">
      <t>ショクドウ</t>
    </rPh>
    <rPh sb="73" eb="74">
      <t>ラン</t>
    </rPh>
    <rPh sb="77" eb="79">
      <t>ホジョ</t>
    </rPh>
    <rPh sb="79" eb="81">
      <t>タイショウ</t>
    </rPh>
    <rPh sb="81" eb="83">
      <t>ハンイ</t>
    </rPh>
    <rPh sb="84" eb="85">
      <t>カカ</t>
    </rPh>
    <rPh sb="86" eb="90">
      <t>クシチョウソン</t>
    </rPh>
    <rPh sb="91" eb="93">
      <t>コドモ</t>
    </rPh>
    <rPh sb="93" eb="95">
      <t>ショクドウ</t>
    </rPh>
    <rPh sb="96" eb="98">
      <t>シシュツ</t>
    </rPh>
    <rPh sb="100" eb="102">
      <t>キンガク</t>
    </rPh>
    <rPh sb="103" eb="105">
      <t>キニュウ</t>
    </rPh>
    <rPh sb="111" eb="113">
      <t>コウモク</t>
    </rPh>
    <rPh sb="116" eb="118">
      <t>タイショウ</t>
    </rPh>
    <rPh sb="118" eb="120">
      <t>ケイヒ</t>
    </rPh>
    <rPh sb="121" eb="123">
      <t>ベッピョウ</t>
    </rPh>
    <rPh sb="131" eb="132">
      <t>ラン</t>
    </rPh>
    <rPh sb="134" eb="138">
      <t>クシチョウソン</t>
    </rPh>
    <rPh sb="139" eb="141">
      <t>シュウニュウ</t>
    </rPh>
    <rPh sb="143" eb="145">
      <t>キンガク</t>
    </rPh>
    <rPh sb="146" eb="148">
      <t>キニュウ</t>
    </rPh>
    <rPh sb="156" eb="157">
      <t>ラン</t>
    </rPh>
    <rPh sb="213" eb="216">
      <t>リユウショ</t>
    </rPh>
    <rPh sb="217" eb="218">
      <t>ト</t>
    </rPh>
    <rPh sb="219" eb="221">
      <t>テイシュツ</t>
    </rPh>
    <rPh sb="230" eb="231">
      <t>ラン</t>
    </rPh>
    <rPh sb="319" eb="320">
      <t>ラン</t>
    </rPh>
    <rPh sb="323" eb="325">
      <t>イカ</t>
    </rPh>
    <rPh sb="330" eb="331">
      <t>ナカ</t>
    </rPh>
    <rPh sb="333" eb="335">
      <t>ジッシ</t>
    </rPh>
    <rPh sb="335" eb="337">
      <t>ケイタイ</t>
    </rPh>
    <rPh sb="338" eb="339">
      <t>モット</t>
    </rPh>
    <rPh sb="340" eb="341">
      <t>チカ</t>
    </rPh>
    <rPh sb="345" eb="347">
      <t>センタク</t>
    </rPh>
    <rPh sb="349" eb="351">
      <t>キニュウ</t>
    </rPh>
    <rPh sb="366" eb="368">
      <t>チョウリ</t>
    </rPh>
    <rPh sb="368" eb="369">
      <t>マタ</t>
    </rPh>
    <rPh sb="424" eb="425">
      <t>オヨ</t>
    </rPh>
    <rPh sb="434" eb="435">
      <t>ラン</t>
    </rPh>
    <rPh sb="440" eb="441">
      <t>ラン</t>
    </rPh>
    <rPh sb="442" eb="445">
      <t>センタクシ</t>
    </rPh>
    <rPh sb="452" eb="453">
      <t>スベ</t>
    </rPh>
    <rPh sb="455" eb="457">
      <t>コドモ</t>
    </rPh>
    <rPh sb="457" eb="459">
      <t>ショクドウ</t>
    </rPh>
    <rPh sb="464" eb="466">
      <t>ジッシ</t>
    </rPh>
    <rPh sb="466" eb="468">
      <t>ケイタイ</t>
    </rPh>
    <rPh sb="469" eb="471">
      <t>ショウサイ</t>
    </rPh>
    <rPh sb="472" eb="474">
      <t>キニュウ</t>
    </rPh>
    <rPh sb="545" eb="546">
      <t>ラン</t>
    </rPh>
    <rPh sb="549" eb="553">
      <t>クシチョウソン</t>
    </rPh>
    <rPh sb="554" eb="556">
      <t>シュウニュウ</t>
    </rPh>
    <rPh sb="558" eb="560">
      <t>キンガク</t>
    </rPh>
    <rPh sb="561" eb="563">
      <t>キニュウ</t>
    </rPh>
    <rPh sb="623" eb="625">
      <t>カイショク</t>
    </rPh>
    <rPh sb="625" eb="627">
      <t>ケイシキ</t>
    </rPh>
    <rPh sb="628" eb="630">
      <t>カイサイ</t>
    </rPh>
    <rPh sb="646" eb="647">
      <t>ラン</t>
    </rPh>
    <rPh sb="684" eb="685">
      <t>ラン</t>
    </rPh>
    <rPh sb="688" eb="690">
      <t>ショクドウ</t>
    </rPh>
    <rPh sb="691" eb="692">
      <t>ク</t>
    </rPh>
    <rPh sb="692" eb="695">
      <t>シチョウソン</t>
    </rPh>
    <rPh sb="696" eb="698">
      <t>レンケイ</t>
    </rPh>
    <rPh sb="698" eb="700">
      <t>ホウホウ</t>
    </rPh>
    <rPh sb="701" eb="703">
      <t>キニュウ</t>
    </rPh>
    <rPh sb="774" eb="775">
      <t>ラン</t>
    </rPh>
    <rPh sb="778" eb="779">
      <t>ク</t>
    </rPh>
    <rPh sb="779" eb="782">
      <t>シチョウソン</t>
    </rPh>
    <rPh sb="783" eb="785">
      <t>シュウニュウ</t>
    </rPh>
    <rPh sb="787" eb="789">
      <t>キンガク</t>
    </rPh>
    <rPh sb="790" eb="792">
      <t>キニュウ</t>
    </rPh>
    <rPh sb="855" eb="856">
      <t>ラン</t>
    </rPh>
    <rPh sb="858" eb="862">
      <t>クシチョウソン</t>
    </rPh>
    <rPh sb="863" eb="865">
      <t>シュウニュウ</t>
    </rPh>
    <rPh sb="867" eb="869">
      <t>キンガク</t>
    </rPh>
    <rPh sb="870" eb="872">
      <t>キニュウ</t>
    </rPh>
    <phoneticPr fontId="3"/>
  </si>
  <si>
    <t>赤枠内の色付きセルのみご記入ください（白いセルは自動計算で入力されます）。</t>
    <rPh sb="0" eb="3">
      <t>アカワクナイ</t>
    </rPh>
    <rPh sb="4" eb="6">
      <t>イロツ</t>
    </rPh>
    <rPh sb="12" eb="14">
      <t>キニュウ</t>
    </rPh>
    <rPh sb="19" eb="20">
      <t>シロ</t>
    </rPh>
    <rPh sb="24" eb="28">
      <t>ジドウケイサン</t>
    </rPh>
    <rPh sb="29" eb="31">
      <t>ニュウリョク</t>
    </rPh>
    <phoneticPr fontId="2"/>
  </si>
  <si>
    <t>えどがわっ子食堂</t>
    <rPh sb="5" eb="6">
      <t>コ</t>
    </rPh>
    <rPh sb="6" eb="8">
      <t>ショクドウ</t>
    </rPh>
    <phoneticPr fontId="2"/>
  </si>
  <si>
    <t>・1回あたりの利用者数　10人</t>
    <rPh sb="2" eb="3">
      <t>カイ</t>
    </rPh>
    <rPh sb="7" eb="11">
      <t>リヨウシャスウ</t>
    </rPh>
    <rPh sb="14" eb="15">
      <t>ニン</t>
    </rPh>
    <phoneticPr fontId="2"/>
  </si>
  <si>
    <t>・令和7年度8月から月2回開催</t>
    <rPh sb="1" eb="3">
      <t>レイワ</t>
    </rPh>
    <rPh sb="4" eb="6">
      <t>ネンド</t>
    </rPh>
    <rPh sb="7" eb="8">
      <t>ガツ</t>
    </rPh>
    <rPh sb="10" eb="11">
      <t>ツキ</t>
    </rPh>
    <rPh sb="12" eb="13">
      <t>カイ</t>
    </rPh>
    <rPh sb="13" eb="15">
      <t>カイサイ</t>
    </rPh>
    <phoneticPr fontId="2"/>
  </si>
  <si>
    <t>・需用費見込み　1回あたり1万円</t>
    <rPh sb="1" eb="4">
      <t>ジュヨウヒ</t>
    </rPh>
    <rPh sb="4" eb="6">
      <t>ミコ</t>
    </rPh>
    <rPh sb="9" eb="10">
      <t>カイ</t>
    </rPh>
    <rPh sb="14" eb="16">
      <t>マンエン</t>
    </rPh>
    <phoneticPr fontId="2"/>
  </si>
  <si>
    <t>・役務費見込み　年間2万円</t>
    <rPh sb="1" eb="4">
      <t>エキムヒ</t>
    </rPh>
    <rPh sb="4" eb="6">
      <t>ミコ</t>
    </rPh>
    <rPh sb="8" eb="10">
      <t>ネンカン</t>
    </rPh>
    <rPh sb="11" eb="13">
      <t>マンエン</t>
    </rPh>
    <phoneticPr fontId="2"/>
  </si>
  <si>
    <t>以上より、</t>
    <rPh sb="0" eb="2">
      <t>イジョウ</t>
    </rPh>
    <phoneticPr fontId="2"/>
  </si>
  <si>
    <t>・A欄　10人×16回＝160人</t>
    <rPh sb="2" eb="3">
      <t>ラン</t>
    </rPh>
    <rPh sb="6" eb="7">
      <t>ニン</t>
    </rPh>
    <rPh sb="10" eb="11">
      <t>カイ</t>
    </rPh>
    <rPh sb="15" eb="16">
      <t>ニン</t>
    </rPh>
    <phoneticPr fontId="2"/>
  </si>
  <si>
    <t>・B欄　2回×8か月＝16回</t>
    <rPh sb="2" eb="3">
      <t>ラン</t>
    </rPh>
    <rPh sb="5" eb="6">
      <t>カイ</t>
    </rPh>
    <rPh sb="9" eb="10">
      <t>ゲツ</t>
    </rPh>
    <rPh sb="13" eb="14">
      <t>カイ</t>
    </rPh>
    <phoneticPr fontId="2"/>
  </si>
  <si>
    <t>・総収入予定額　参加費1人あたり100円、寄付額4000円</t>
    <rPh sb="1" eb="7">
      <t>ソウシュウニュウヨテイガク</t>
    </rPh>
    <rPh sb="8" eb="11">
      <t>サンカヒ</t>
    </rPh>
    <rPh sb="11" eb="13">
      <t>ヒトリ</t>
    </rPh>
    <rPh sb="19" eb="20">
      <t>エン</t>
    </rPh>
    <rPh sb="21" eb="24">
      <t>キフガク</t>
    </rPh>
    <rPh sb="28" eb="29">
      <t>エン</t>
    </rPh>
    <phoneticPr fontId="2"/>
  </si>
  <si>
    <t>・I欄　8月からなので8回</t>
    <rPh sb="2" eb="3">
      <t>ラン</t>
    </rPh>
    <rPh sb="5" eb="6">
      <t>ガツ</t>
    </rPh>
    <rPh sb="12" eb="13">
      <t>カイ</t>
    </rPh>
    <phoneticPr fontId="2"/>
  </si>
  <si>
    <t>注意</t>
    <rPh sb="0" eb="2">
      <t>チュウイ</t>
    </rPh>
    <phoneticPr fontId="2"/>
  </si>
  <si>
    <t>K欄の「選定額」が食堂ごとの実際の補助上限額となります（例のえどがわっ子食堂の場合、208,000円）。</t>
    <rPh sb="1" eb="2">
      <t>ラン</t>
    </rPh>
    <rPh sb="4" eb="7">
      <t>センテイガク</t>
    </rPh>
    <rPh sb="9" eb="11">
      <t>ショクドウ</t>
    </rPh>
    <rPh sb="14" eb="16">
      <t>ジッサイ</t>
    </rPh>
    <rPh sb="17" eb="19">
      <t>ホジョ</t>
    </rPh>
    <rPh sb="19" eb="22">
      <t>ジョウゲンガク</t>
    </rPh>
    <rPh sb="28" eb="29">
      <t>レイ</t>
    </rPh>
    <rPh sb="35" eb="38">
      <t>コショクドウ</t>
    </rPh>
    <rPh sb="39" eb="41">
      <t>バアイ</t>
    </rPh>
    <rPh sb="49" eb="50">
      <t>エン</t>
    </rPh>
    <phoneticPr fontId="2"/>
  </si>
  <si>
    <t>・使用料及び賃借料見込み　1回あたり3,000円</t>
    <rPh sb="1" eb="5">
      <t>シヨウリョウオヨ</t>
    </rPh>
    <rPh sb="6" eb="9">
      <t>チンシャクリョウ</t>
    </rPh>
    <rPh sb="9" eb="11">
      <t>ミコ</t>
    </rPh>
    <rPh sb="14" eb="15">
      <t>カイ</t>
    </rPh>
    <rPh sb="23" eb="24">
      <t>エン</t>
    </rPh>
    <phoneticPr fontId="2"/>
  </si>
  <si>
    <t>・C欄　10,000円×16回＝160,000円</t>
    <rPh sb="2" eb="3">
      <t>ラン</t>
    </rPh>
    <rPh sb="10" eb="11">
      <t>エン</t>
    </rPh>
    <rPh sb="14" eb="15">
      <t>カイ</t>
    </rPh>
    <rPh sb="23" eb="24">
      <t>エン</t>
    </rPh>
    <phoneticPr fontId="2"/>
  </si>
  <si>
    <t>・E欄　20,000円</t>
    <rPh sb="2" eb="3">
      <t>ラン</t>
    </rPh>
    <rPh sb="10" eb="11">
      <t>エン</t>
    </rPh>
    <phoneticPr fontId="2"/>
  </si>
  <si>
    <t>・G欄　参加費（100円×10人×16回）＋寄付金（4,000円）＝20,000円</t>
    <rPh sb="2" eb="3">
      <t>ラン</t>
    </rPh>
    <rPh sb="4" eb="7">
      <t>サンカヒ</t>
    </rPh>
    <rPh sb="11" eb="12">
      <t>エン</t>
    </rPh>
    <rPh sb="15" eb="16">
      <t>ニン</t>
    </rPh>
    <rPh sb="19" eb="20">
      <t>カイ</t>
    </rPh>
    <rPh sb="22" eb="25">
      <t>キフキン</t>
    </rPh>
    <rPh sb="31" eb="32">
      <t>エン</t>
    </rPh>
    <rPh sb="40" eb="41">
      <t>エン</t>
    </rPh>
    <phoneticPr fontId="2"/>
  </si>
  <si>
    <t>・D欄　3,000円×16回＝48,000円</t>
    <rPh sb="2" eb="3">
      <t>ラン</t>
    </rPh>
    <rPh sb="9" eb="10">
      <t>エン</t>
    </rPh>
    <rPh sb="13" eb="14">
      <t>カイ</t>
    </rPh>
    <rPh sb="21" eb="22">
      <t>エン</t>
    </rPh>
    <phoneticPr fontId="2"/>
  </si>
  <si>
    <t>J欄の「補助基準額」が、補助上限額（月40,000円×8ヶ月＝320,000円）にあたりますが、</t>
    <rPh sb="1" eb="2">
      <t>ラン</t>
    </rPh>
    <rPh sb="4" eb="6">
      <t>ホジョ</t>
    </rPh>
    <rPh sb="6" eb="9">
      <t>キジュンガク</t>
    </rPh>
    <rPh sb="12" eb="14">
      <t>ホジョ</t>
    </rPh>
    <rPh sb="14" eb="17">
      <t>ジョウゲンガク</t>
    </rPh>
    <rPh sb="18" eb="19">
      <t>ツキ</t>
    </rPh>
    <rPh sb="25" eb="26">
      <t>エン</t>
    </rPh>
    <rPh sb="29" eb="30">
      <t>ゲツ</t>
    </rPh>
    <rPh sb="38" eb="39">
      <t>エン</t>
    </rPh>
    <phoneticPr fontId="2"/>
  </si>
  <si>
    <t>記載例の「えどがわっ子食堂」ですが、下記のような想定で記入しています。ご参考までに。</t>
    <rPh sb="0" eb="3">
      <t>キサイレイ</t>
    </rPh>
    <rPh sb="10" eb="13">
      <t>コショクドウ</t>
    </rPh>
    <rPh sb="18" eb="20">
      <t>カキ</t>
    </rPh>
    <rPh sb="24" eb="26">
      <t>ソウテイ</t>
    </rPh>
    <rPh sb="27" eb="29">
      <t>キニュウ</t>
    </rPh>
    <rPh sb="36" eb="38">
      <t>サンコウ</t>
    </rPh>
    <phoneticPr fontId="2"/>
  </si>
  <si>
    <t>（このため、ある程度余裕をもった見込み額で計上することをおすすめします）</t>
    <rPh sb="8" eb="10">
      <t>テイド</t>
    </rPh>
    <rPh sb="10" eb="12">
      <t>ヨユウ</t>
    </rPh>
    <rPh sb="16" eb="18">
      <t>ミコ</t>
    </rPh>
    <rPh sb="19" eb="20">
      <t>ガク</t>
    </rPh>
    <rPh sb="21" eb="23">
      <t>ケイジョウ</t>
    </rPh>
    <phoneticPr fontId="2"/>
  </si>
  <si>
    <t>仮に実際には300,000円の費用がかかったとしても、208,000円までの補助となりますのでご注意ください。</t>
    <rPh sb="0" eb="1">
      <t>カリ</t>
    </rPh>
    <rPh sb="2" eb="4">
      <t>ジッサイ</t>
    </rPh>
    <rPh sb="13" eb="14">
      <t>エン</t>
    </rPh>
    <rPh sb="15" eb="17">
      <t>ヒヨウ</t>
    </rPh>
    <rPh sb="34" eb="35">
      <t>エン</t>
    </rPh>
    <rPh sb="38" eb="40">
      <t>ホジョ</t>
    </rPh>
    <rPh sb="48" eb="50">
      <t>チュウイ</t>
    </rPh>
    <phoneticPr fontId="2"/>
  </si>
  <si>
    <t>各欄の書き方はページ下部の「注」青字を、対象経費は別表をご参照ください。また、【解説】シートもご覧ください。</t>
    <rPh sb="0" eb="1">
      <t>カク</t>
    </rPh>
    <rPh sb="1" eb="2">
      <t>ラン</t>
    </rPh>
    <rPh sb="3" eb="4">
      <t>カ</t>
    </rPh>
    <rPh sb="5" eb="6">
      <t>カタ</t>
    </rPh>
    <rPh sb="10" eb="12">
      <t>カブ</t>
    </rPh>
    <rPh sb="14" eb="15">
      <t>チュウ</t>
    </rPh>
    <rPh sb="16" eb="18">
      <t>アオジ</t>
    </rPh>
    <rPh sb="20" eb="24">
      <t>タイショウケイヒ</t>
    </rPh>
    <rPh sb="25" eb="27">
      <t>ベッピョウ</t>
    </rPh>
    <rPh sb="29" eb="31">
      <t>サンショウ</t>
    </rPh>
    <rPh sb="40" eb="42">
      <t>カイセツ</t>
    </rPh>
    <rPh sb="48" eb="49">
      <t>ラン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</si>
</sst>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41" formatCode="_ * #,##0_ ;_ * \-#,##0_ ;_ * &quot;-&quot;_ ;_ @_ "/>
    <numFmt numFmtId="176" formatCode="[$-411]ggge&quot;年&quot;m&quot;月&quot;d&quot;日&quot;;@"/>
  </numFmts>
  <fonts count="37">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sz val="6"/>
      <name val="ＭＳ Ｐゴシック"/>
      <family val="3"/>
      <charset val="128"/>
    </font>
    <font>
      <sz val="11"/>
      <color theme="1"/>
      <name val="ＭＳ Ｐゴシック"/>
      <family val="2"/>
      <scheme val="minor"/>
    </font>
    <font>
      <sz val="11"/>
      <name val="ＭＳ Ｐ明朝"/>
      <family val="1"/>
      <charset val="128"/>
    </font>
    <font>
      <b/>
      <sz val="16"/>
      <name val="ＭＳ Ｐゴシック"/>
      <family val="3"/>
      <charset val="128"/>
    </font>
    <font>
      <b/>
      <sz val="18"/>
      <color theme="1"/>
      <name val="ＭＳ Ｐゴシック"/>
      <family val="3"/>
      <charset val="128"/>
    </font>
    <font>
      <sz val="11"/>
      <color theme="1"/>
      <name val="ＭＳ Ｐ明朝"/>
      <family val="1"/>
      <charset val="128"/>
    </font>
    <font>
      <sz val="12"/>
      <color theme="1"/>
      <name val="ＭＳ Ｐ明朝"/>
      <family val="1"/>
      <charset val="128"/>
    </font>
    <font>
      <sz val="8"/>
      <color theme="1"/>
      <name val="ＭＳ Ｐ明朝"/>
      <family val="1"/>
      <charset val="128"/>
    </font>
    <font>
      <b/>
      <sz val="16"/>
      <color theme="1"/>
      <name val="ＭＳ Ｐゴシック"/>
      <family val="3"/>
      <charset val="128"/>
    </font>
    <font>
      <b/>
      <sz val="12"/>
      <color theme="1"/>
      <name val="ＭＳ Ｐゴシック"/>
      <family val="3"/>
      <charset val="128"/>
    </font>
    <font>
      <b/>
      <sz val="14"/>
      <color theme="1"/>
      <name val="ＭＳ Ｐゴシック"/>
      <family val="3"/>
      <charset val="128"/>
    </font>
    <font>
      <b/>
      <sz val="11"/>
      <color theme="1"/>
      <name val="ＭＳ Ｐゴシック"/>
      <family val="3"/>
      <charset val="128"/>
    </font>
    <font>
      <sz val="6"/>
      <color theme="1"/>
      <name val="ＭＳ Ｐ明朝"/>
      <family val="1"/>
      <charset val="128"/>
    </font>
    <font>
      <sz val="10.5"/>
      <color theme="1"/>
      <name val="ＭＳ Ｐ明朝"/>
      <family val="1"/>
      <charset val="128"/>
    </font>
    <font>
      <b/>
      <sz val="14"/>
      <color theme="1"/>
      <name val="ＭＳ Ｐ明朝"/>
      <family val="1"/>
      <charset val="128"/>
    </font>
    <font>
      <sz val="10"/>
      <color theme="1"/>
      <name val="ＭＳ Ｐ明朝"/>
      <family val="1"/>
      <charset val="128"/>
    </font>
    <font>
      <sz val="9"/>
      <color theme="1"/>
      <name val="ＭＳ Ｐ明朝"/>
      <family val="1"/>
      <charset val="128"/>
    </font>
    <font>
      <b/>
      <sz val="18"/>
      <color theme="1"/>
      <name val="ＭＳ 明朝"/>
      <family val="1"/>
      <charset val="128"/>
    </font>
    <font>
      <sz val="14"/>
      <color theme="1"/>
      <name val="ＭＳ Ｐ明朝"/>
      <family val="1"/>
      <charset val="128"/>
    </font>
    <font>
      <sz val="12"/>
      <color theme="1"/>
      <name val="ＭＳ Ｐゴシック"/>
      <family val="3"/>
      <charset val="128"/>
    </font>
    <font>
      <b/>
      <sz val="14"/>
      <color indexed="81"/>
      <name val="MS P ゴシック"/>
      <family val="3"/>
      <charset val="128"/>
    </font>
    <font>
      <sz val="14"/>
      <color indexed="81"/>
      <name val="MS P ゴシック"/>
      <family val="3"/>
      <charset val="128"/>
    </font>
    <font>
      <sz val="9"/>
      <color indexed="81"/>
      <name val="MS P ゴシック"/>
      <family val="3"/>
      <charset val="128"/>
    </font>
    <font>
      <b/>
      <sz val="9"/>
      <color indexed="81"/>
      <name val="MS P ゴシック"/>
      <family val="3"/>
      <charset val="128"/>
    </font>
    <font>
      <sz val="11"/>
      <color theme="1"/>
      <name val="ＭＳ Ｐゴシック"/>
      <family val="2"/>
      <charset val="128"/>
      <scheme val="minor"/>
    </font>
    <font>
      <b/>
      <sz val="18"/>
      <name val="ＭＳ Ｐゴシック"/>
      <family val="3"/>
      <charset val="128"/>
    </font>
    <font>
      <strike/>
      <sz val="12"/>
      <color theme="1"/>
      <name val="ＭＳ Ｐ明朝"/>
      <family val="1"/>
      <charset val="128"/>
    </font>
    <font>
      <strike/>
      <sz val="11"/>
      <color theme="1"/>
      <name val="ＭＳ Ｐ明朝"/>
      <family val="1"/>
      <charset val="128"/>
    </font>
    <font>
      <sz val="12"/>
      <name val="ＭＳ Ｐ明朝"/>
      <family val="1"/>
      <charset val="128"/>
    </font>
    <font>
      <sz val="12"/>
      <color rgb="FF0070C0"/>
      <name val="ＭＳ Ｐ明朝"/>
      <family val="1"/>
      <charset val="128"/>
    </font>
    <font>
      <strike/>
      <sz val="12"/>
      <color rgb="FF0070C0"/>
      <name val="ＭＳ Ｐ明朝"/>
      <family val="1"/>
      <charset val="128"/>
    </font>
    <font>
      <sz val="11"/>
      <color theme="1"/>
      <name val="UD デジタル 教科書体 NK-B"/>
      <family val="1"/>
      <charset val="128"/>
    </font>
    <font>
      <sz val="11"/>
      <color theme="1"/>
      <name val="UD デジタル 教科書体 N-B"/>
      <family val="1"/>
      <charset val="128"/>
    </font>
    <font>
      <u/>
      <sz val="11"/>
      <color theme="1"/>
      <name val="UD デジタル 教科書体 N-B"/>
      <family val="1"/>
      <charset val="128"/>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indexed="9"/>
        <bgColor indexed="64"/>
      </patternFill>
    </fill>
    <fill>
      <patternFill patternType="solid">
        <fgColor rgb="FFFFFF00"/>
        <bgColor indexed="64"/>
      </patternFill>
    </fill>
  </fills>
  <borders count="132">
    <border>
      <left/>
      <right/>
      <top/>
      <bottom/>
      <diagonal/>
    </border>
    <border>
      <left/>
      <right/>
      <top/>
      <bottom style="thin">
        <color auto="1"/>
      </bottom>
      <diagonal/>
    </border>
    <border>
      <left/>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indexed="64"/>
      </left>
      <right style="thin">
        <color indexed="64"/>
      </right>
      <top style="thin">
        <color indexed="64"/>
      </top>
      <bottom style="thin">
        <color indexed="64"/>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indexed="64"/>
      </right>
      <top/>
      <bottom style="thin">
        <color auto="1"/>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bottom style="thin">
        <color indexed="64"/>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medium">
        <color indexed="64"/>
      </bottom>
      <diagonal/>
    </border>
    <border>
      <left style="medium">
        <color indexed="64"/>
      </left>
      <right/>
      <top/>
      <bottom/>
      <diagonal/>
    </border>
    <border>
      <left style="medium">
        <color indexed="64"/>
      </left>
      <right style="thin">
        <color indexed="64"/>
      </right>
      <top/>
      <bottom/>
      <diagonal/>
    </border>
    <border>
      <left style="medium">
        <color indexed="64"/>
      </left>
      <right style="medium">
        <color indexed="64"/>
      </right>
      <top/>
      <bottom/>
      <diagonal/>
    </border>
    <border>
      <left/>
      <right style="medium">
        <color indexed="64"/>
      </right>
      <top style="medium">
        <color indexed="64"/>
      </top>
      <bottom/>
      <diagonal/>
    </border>
    <border>
      <left style="thin">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diagonal/>
    </border>
    <border>
      <left style="medium">
        <color indexed="64"/>
      </left>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thin">
        <color indexed="64"/>
      </left>
      <right/>
      <top style="double">
        <color indexed="64"/>
      </top>
      <bottom style="medium">
        <color indexed="64"/>
      </bottom>
      <diagonal/>
    </border>
    <border diagonalUp="1">
      <left style="thin">
        <color indexed="64"/>
      </left>
      <right/>
      <top style="double">
        <color indexed="64"/>
      </top>
      <bottom style="medium">
        <color indexed="64"/>
      </bottom>
      <diagonal style="thin">
        <color indexed="64"/>
      </diagonal>
    </border>
    <border diagonalUp="1">
      <left/>
      <right style="thin">
        <color indexed="64"/>
      </right>
      <top style="double">
        <color indexed="64"/>
      </top>
      <bottom style="medium">
        <color indexed="64"/>
      </bottom>
      <diagonal style="thin">
        <color indexed="64"/>
      </diagonal>
    </border>
    <border>
      <left style="thin">
        <color indexed="64"/>
      </left>
      <right style="thin">
        <color indexed="64"/>
      </right>
      <top style="double">
        <color indexed="64"/>
      </top>
      <bottom style="medium">
        <color indexed="64"/>
      </bottom>
      <diagonal/>
    </border>
    <border>
      <left/>
      <right style="medium">
        <color indexed="64"/>
      </right>
      <top style="thin">
        <color auto="1"/>
      </top>
      <bottom style="thin">
        <color auto="1"/>
      </bottom>
      <diagonal/>
    </border>
    <border>
      <left style="thin">
        <color auto="1"/>
      </left>
      <right/>
      <top style="thin">
        <color auto="1"/>
      </top>
      <bottom style="double">
        <color indexed="64"/>
      </bottom>
      <diagonal/>
    </border>
    <border>
      <left/>
      <right style="medium">
        <color indexed="64"/>
      </right>
      <top style="thin">
        <color auto="1"/>
      </top>
      <bottom style="double">
        <color indexed="64"/>
      </bottom>
      <diagonal/>
    </border>
    <border>
      <left/>
      <right/>
      <top style="thin">
        <color auto="1"/>
      </top>
      <bottom/>
      <diagonal/>
    </border>
    <border>
      <left style="medium">
        <color indexed="64"/>
      </left>
      <right/>
      <top style="medium">
        <color indexed="64"/>
      </top>
      <bottom/>
      <diagonal/>
    </border>
    <border>
      <left style="medium">
        <color indexed="64"/>
      </left>
      <right style="thin">
        <color indexed="64"/>
      </right>
      <top style="double">
        <color indexed="64"/>
      </top>
      <bottom style="medium">
        <color indexed="64"/>
      </bottom>
      <diagonal/>
    </border>
    <border>
      <left/>
      <right style="medium">
        <color indexed="64"/>
      </right>
      <top style="thin">
        <color auto="1"/>
      </top>
      <bottom/>
      <diagonal/>
    </border>
    <border>
      <left style="medium">
        <color indexed="64"/>
      </left>
      <right style="medium">
        <color indexed="64"/>
      </right>
      <top style="thin">
        <color indexed="64"/>
      </top>
      <bottom style="thin">
        <color indexed="64"/>
      </bottom>
      <diagonal/>
    </border>
    <border>
      <left/>
      <right/>
      <top style="medium">
        <color indexed="64"/>
      </top>
      <bottom/>
      <diagonal/>
    </border>
    <border>
      <left/>
      <right style="thin">
        <color auto="1"/>
      </right>
      <top style="medium">
        <color indexed="64"/>
      </top>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diagonalUp="1">
      <left style="medium">
        <color indexed="64"/>
      </left>
      <right/>
      <top style="double">
        <color indexed="64"/>
      </top>
      <bottom style="medium">
        <color indexed="64"/>
      </bottom>
      <diagonal style="thin">
        <color indexed="64"/>
      </diagonal>
    </border>
    <border diagonalUp="1">
      <left/>
      <right style="medium">
        <color indexed="64"/>
      </right>
      <top style="double">
        <color indexed="64"/>
      </top>
      <bottom style="medium">
        <color indexed="64"/>
      </bottom>
      <diagonal style="thin">
        <color indexed="64"/>
      </diagonal>
    </border>
    <border>
      <left style="thin">
        <color indexed="64"/>
      </left>
      <right style="medium">
        <color indexed="64"/>
      </right>
      <top/>
      <bottom/>
      <diagonal/>
    </border>
    <border>
      <left style="thin">
        <color indexed="64"/>
      </left>
      <right style="medium">
        <color indexed="64"/>
      </right>
      <top/>
      <bottom style="thin">
        <color auto="1"/>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bottom style="medium">
        <color indexed="64"/>
      </bottom>
      <diagonal/>
    </border>
    <border>
      <left style="medium">
        <color indexed="64"/>
      </left>
      <right style="medium">
        <color indexed="64"/>
      </right>
      <top style="thin">
        <color indexed="64"/>
      </top>
      <bottom style="double">
        <color indexed="64"/>
      </bottom>
      <diagonal/>
    </border>
    <border>
      <left/>
      <right style="thin">
        <color auto="1"/>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diagonalUp="1">
      <left/>
      <right style="medium">
        <color indexed="64"/>
      </right>
      <top/>
      <bottom style="medium">
        <color indexed="64"/>
      </bottom>
      <diagonal style="thin">
        <color indexed="64"/>
      </diagonal>
    </border>
    <border>
      <left style="thin">
        <color indexed="64"/>
      </left>
      <right style="thin">
        <color auto="1"/>
      </right>
      <top style="medium">
        <color indexed="64"/>
      </top>
      <bottom/>
      <diagonal/>
    </border>
    <border>
      <left/>
      <right/>
      <top style="thin">
        <color auto="1"/>
      </top>
      <bottom style="double">
        <color indexed="64"/>
      </bottom>
      <diagonal/>
    </border>
    <border diagonalUp="1">
      <left style="medium">
        <color indexed="64"/>
      </left>
      <right style="medium">
        <color indexed="64"/>
      </right>
      <top style="double">
        <color indexed="64"/>
      </top>
      <bottom style="medium">
        <color indexed="64"/>
      </bottom>
      <diagonal style="thin">
        <color indexed="64"/>
      </diagonal>
    </border>
    <border>
      <left style="medium">
        <color indexed="64"/>
      </left>
      <right/>
      <top style="thin">
        <color indexed="64"/>
      </top>
      <bottom style="double">
        <color indexed="64"/>
      </bottom>
      <diagonal/>
    </border>
    <border diagonalUp="1">
      <left/>
      <right/>
      <top style="double">
        <color indexed="64"/>
      </top>
      <bottom style="medium">
        <color indexed="64"/>
      </bottom>
      <diagonal style="thin">
        <color indexed="64"/>
      </diagonal>
    </border>
    <border>
      <left style="medium">
        <color indexed="64"/>
      </left>
      <right/>
      <top style="medium">
        <color indexed="64"/>
      </top>
      <bottom style="thin">
        <color indexed="64"/>
      </bottom>
      <diagonal/>
    </border>
    <border diagonalUp="1">
      <left style="medium">
        <color indexed="64"/>
      </left>
      <right/>
      <top/>
      <bottom style="medium">
        <color indexed="64"/>
      </bottom>
      <diagonal style="thin">
        <color indexed="64"/>
      </diagonal>
    </border>
    <border>
      <left style="medium">
        <color rgb="FFFF0000"/>
      </left>
      <right style="medium">
        <color rgb="FFFF0000"/>
      </right>
      <top style="medium">
        <color rgb="FFFF0000"/>
      </top>
      <bottom style="medium">
        <color rgb="FFFF0000"/>
      </bottom>
      <diagonal/>
    </border>
    <border>
      <left style="thin">
        <color indexed="64"/>
      </left>
      <right style="medium">
        <color indexed="64"/>
      </right>
      <top style="medium">
        <color indexed="64"/>
      </top>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style="medium">
        <color rgb="FFFF0000"/>
      </bottom>
      <diagonal/>
    </border>
    <border>
      <left/>
      <right/>
      <top/>
      <bottom style="medium">
        <color rgb="FFFF0000"/>
      </bottom>
      <diagonal/>
    </border>
    <border>
      <left style="medium">
        <color rgb="FFFF0000"/>
      </left>
      <right/>
      <top style="medium">
        <color indexed="64"/>
      </top>
      <bottom style="thin">
        <color indexed="64"/>
      </bottom>
      <diagonal/>
    </border>
    <border>
      <left/>
      <right style="medium">
        <color rgb="FFFF0000"/>
      </right>
      <top style="medium">
        <color indexed="64"/>
      </top>
      <bottom style="medium">
        <color indexed="64"/>
      </bottom>
      <diagonal/>
    </border>
    <border>
      <left style="medium">
        <color rgb="FFFF0000"/>
      </left>
      <right/>
      <top/>
      <bottom style="thin">
        <color indexed="64"/>
      </bottom>
      <diagonal/>
    </border>
    <border>
      <left style="thin">
        <color indexed="64"/>
      </left>
      <right style="medium">
        <color rgb="FFFF0000"/>
      </right>
      <top style="medium">
        <color indexed="64"/>
      </top>
      <bottom/>
      <diagonal/>
    </border>
    <border>
      <left style="medium">
        <color rgb="FFFF0000"/>
      </left>
      <right/>
      <top style="thin">
        <color indexed="64"/>
      </top>
      <bottom style="thin">
        <color indexed="64"/>
      </bottom>
      <diagonal/>
    </border>
    <border>
      <left style="thin">
        <color indexed="64"/>
      </left>
      <right style="medium">
        <color rgb="FFFF0000"/>
      </right>
      <top/>
      <bottom/>
      <diagonal/>
    </border>
    <border>
      <left style="thin">
        <color indexed="64"/>
      </left>
      <right style="medium">
        <color rgb="FFFF0000"/>
      </right>
      <top/>
      <bottom style="medium">
        <color indexed="64"/>
      </bottom>
      <diagonal/>
    </border>
    <border>
      <left style="thin">
        <color indexed="64"/>
      </left>
      <right style="medium">
        <color rgb="FFFF0000"/>
      </right>
      <top/>
      <bottom style="thin">
        <color auto="1"/>
      </bottom>
      <diagonal/>
    </border>
    <border>
      <left style="thin">
        <color indexed="64"/>
      </left>
      <right style="medium">
        <color rgb="FFFF0000"/>
      </right>
      <top style="thin">
        <color indexed="64"/>
      </top>
      <bottom style="thin">
        <color indexed="64"/>
      </bottom>
      <diagonal/>
    </border>
    <border>
      <left style="medium">
        <color rgb="FFFF0000"/>
      </left>
      <right/>
      <top style="thin">
        <color indexed="64"/>
      </top>
      <bottom style="double">
        <color indexed="64"/>
      </bottom>
      <diagonal/>
    </border>
    <border>
      <left style="thin">
        <color indexed="64"/>
      </left>
      <right style="medium">
        <color rgb="FFFF0000"/>
      </right>
      <top style="thin">
        <color indexed="64"/>
      </top>
      <bottom style="double">
        <color indexed="64"/>
      </bottom>
      <diagonal/>
    </border>
    <border diagonalUp="1">
      <left style="medium">
        <color indexed="64"/>
      </left>
      <right/>
      <top/>
      <bottom style="medium">
        <color rgb="FFFF0000"/>
      </bottom>
      <diagonal style="thin">
        <color indexed="64"/>
      </diagonal>
    </border>
    <border diagonalUp="1">
      <left/>
      <right style="medium">
        <color indexed="64"/>
      </right>
      <top/>
      <bottom style="medium">
        <color rgb="FFFF0000"/>
      </bottom>
      <diagonal style="thin">
        <color indexed="64"/>
      </diagonal>
    </border>
    <border>
      <left style="medium">
        <color indexed="64"/>
      </left>
      <right style="thin">
        <color indexed="64"/>
      </right>
      <top/>
      <bottom style="medium">
        <color rgb="FFFF0000"/>
      </bottom>
      <diagonal/>
    </border>
    <border>
      <left style="thin">
        <color indexed="64"/>
      </left>
      <right/>
      <top/>
      <bottom style="medium">
        <color rgb="FFFF0000"/>
      </bottom>
      <diagonal/>
    </border>
    <border>
      <left style="thin">
        <color indexed="64"/>
      </left>
      <right style="thin">
        <color indexed="64"/>
      </right>
      <top/>
      <bottom style="medium">
        <color rgb="FFFF0000"/>
      </bottom>
      <diagonal/>
    </border>
    <border>
      <left style="thin">
        <color indexed="64"/>
      </left>
      <right style="medium">
        <color indexed="64"/>
      </right>
      <top/>
      <bottom style="medium">
        <color rgb="FFFF0000"/>
      </bottom>
      <diagonal/>
    </border>
    <border>
      <left style="medium">
        <color indexed="64"/>
      </left>
      <right style="medium">
        <color indexed="64"/>
      </right>
      <top/>
      <bottom style="medium">
        <color rgb="FFFF0000"/>
      </bottom>
      <diagonal/>
    </border>
    <border>
      <left style="medium">
        <color indexed="64"/>
      </left>
      <right style="thin">
        <color indexed="64"/>
      </right>
      <top style="double">
        <color indexed="64"/>
      </top>
      <bottom style="medium">
        <color rgb="FFFF0000"/>
      </bottom>
      <diagonal/>
    </border>
    <border>
      <left style="thin">
        <color indexed="64"/>
      </left>
      <right style="thin">
        <color indexed="64"/>
      </right>
      <top style="double">
        <color indexed="64"/>
      </top>
      <bottom style="medium">
        <color rgb="FFFF0000"/>
      </bottom>
      <diagonal/>
    </border>
    <border>
      <left style="thin">
        <color indexed="64"/>
      </left>
      <right style="medium">
        <color rgb="FFFF0000"/>
      </right>
      <top/>
      <bottom style="medium">
        <color rgb="FFFF0000"/>
      </bottom>
      <diagonal/>
    </border>
    <border>
      <left style="medium">
        <color theme="1"/>
      </left>
      <right style="medium">
        <color theme="1"/>
      </right>
      <top style="medium">
        <color theme="1"/>
      </top>
      <bottom style="medium">
        <color theme="1"/>
      </bottom>
      <diagonal/>
    </border>
    <border>
      <left style="medium">
        <color theme="1"/>
      </left>
      <right/>
      <top/>
      <bottom/>
      <diagonal/>
    </border>
    <border>
      <left style="medium">
        <color rgb="FFFFC000"/>
      </left>
      <right/>
      <top style="medium">
        <color rgb="FFFFC000"/>
      </top>
      <bottom/>
      <diagonal/>
    </border>
    <border>
      <left/>
      <right/>
      <top style="medium">
        <color rgb="FFFFC000"/>
      </top>
      <bottom/>
      <diagonal/>
    </border>
    <border>
      <left/>
      <right style="medium">
        <color rgb="FFFFC000"/>
      </right>
      <top style="medium">
        <color rgb="FFFFC000"/>
      </top>
      <bottom/>
      <diagonal/>
    </border>
    <border>
      <left style="medium">
        <color rgb="FFFFC000"/>
      </left>
      <right/>
      <top/>
      <bottom/>
      <diagonal/>
    </border>
    <border>
      <left/>
      <right style="medium">
        <color rgb="FFFFC000"/>
      </right>
      <top/>
      <bottom/>
      <diagonal/>
    </border>
    <border>
      <left style="medium">
        <color rgb="FFFFC000"/>
      </left>
      <right/>
      <top/>
      <bottom style="medium">
        <color rgb="FFFFC000"/>
      </bottom>
      <diagonal/>
    </border>
    <border>
      <left/>
      <right/>
      <top/>
      <bottom style="medium">
        <color rgb="FFFFC000"/>
      </bottom>
      <diagonal/>
    </border>
    <border>
      <left/>
      <right style="medium">
        <color rgb="FFFFC000"/>
      </right>
      <top/>
      <bottom style="medium">
        <color rgb="FFFFC000"/>
      </bottom>
      <diagonal/>
    </border>
  </borders>
  <cellStyleXfs count="35">
    <xf numFmtId="0" fontId="0" fillId="0" borderId="0">
      <alignment vertical="center"/>
    </xf>
    <xf numFmtId="38" fontId="1" fillId="0" borderId="0" applyFont="0" applyFill="0" applyBorder="0" applyAlignment="0" applyProtection="0">
      <alignment vertical="center"/>
    </xf>
    <xf numFmtId="38" fontId="1" fillId="0" borderId="0" applyFont="0" applyFill="0" applyBorder="0" applyAlignment="0" applyProtection="0"/>
    <xf numFmtId="38" fontId="1" fillId="0" borderId="0" applyFont="0" applyFill="0" applyBorder="0" applyAlignment="0" applyProtection="0">
      <alignment vertical="center"/>
    </xf>
    <xf numFmtId="38" fontId="4" fillId="0" borderId="0" applyFont="0" applyFill="0" applyBorder="0" applyAlignment="0" applyProtection="0">
      <alignment vertical="center"/>
    </xf>
    <xf numFmtId="6"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alignment vertical="center"/>
    </xf>
    <xf numFmtId="38" fontId="27" fillId="0" borderId="0" applyFont="0" applyFill="0" applyBorder="0" applyAlignment="0" applyProtection="0">
      <alignment vertical="center"/>
    </xf>
  </cellStyleXfs>
  <cellXfs count="462">
    <xf numFmtId="0" fontId="0" fillId="0" borderId="0" xfId="0">
      <alignment vertical="center"/>
    </xf>
    <xf numFmtId="0" fontId="7" fillId="0" borderId="0" xfId="25" applyFont="1" applyAlignment="1">
      <alignment vertical="center" wrapText="1"/>
    </xf>
    <xf numFmtId="0" fontId="8" fillId="0" borderId="0" xfId="25" applyFont="1">
      <alignment vertical="center"/>
    </xf>
    <xf numFmtId="0" fontId="7" fillId="0" borderId="0" xfId="25" applyFont="1" applyAlignment="1">
      <alignment horizontal="center" vertical="center" wrapText="1"/>
    </xf>
    <xf numFmtId="0" fontId="8" fillId="0" borderId="44" xfId="25" applyFont="1" applyBorder="1" applyAlignment="1">
      <alignment horizontal="center" vertical="center" wrapText="1"/>
    </xf>
    <xf numFmtId="0" fontId="8" fillId="0" borderId="28" xfId="25" applyFont="1" applyBorder="1" applyAlignment="1">
      <alignment horizontal="center" vertical="center" wrapText="1"/>
    </xf>
    <xf numFmtId="0" fontId="8" fillId="0" borderId="19" xfId="25" applyFont="1" applyBorder="1" applyAlignment="1">
      <alignment vertical="center" wrapText="1"/>
    </xf>
    <xf numFmtId="0" fontId="8" fillId="0" borderId="1" xfId="25" applyFont="1" applyBorder="1" applyAlignment="1">
      <alignment vertical="center" wrapText="1"/>
    </xf>
    <xf numFmtId="0" fontId="8" fillId="0" borderId="23" xfId="25" applyFont="1" applyBorder="1" applyAlignment="1">
      <alignment horizontal="right" vertical="center" wrapText="1"/>
    </xf>
    <xf numFmtId="0" fontId="8" fillId="0" borderId="8" xfId="25" applyFont="1" applyBorder="1" applyAlignment="1">
      <alignment horizontal="right" vertical="center" wrapText="1"/>
    </xf>
    <xf numFmtId="0" fontId="8" fillId="0" borderId="19" xfId="25" applyFont="1" applyBorder="1" applyAlignment="1">
      <alignment horizontal="right" vertical="center" wrapText="1"/>
    </xf>
    <xf numFmtId="0" fontId="8" fillId="0" borderId="20" xfId="25" applyFont="1" applyBorder="1" applyAlignment="1">
      <alignment horizontal="right" vertical="center" wrapText="1"/>
    </xf>
    <xf numFmtId="38" fontId="8" fillId="0" borderId="40" xfId="25" applyNumberFormat="1" applyFont="1" applyBorder="1" applyAlignment="1">
      <alignment vertical="center" wrapText="1"/>
    </xf>
    <xf numFmtId="38" fontId="8" fillId="0" borderId="33" xfId="25" applyNumberFormat="1" applyFont="1" applyBorder="1" applyAlignment="1">
      <alignment horizontal="center" vertical="center" wrapText="1"/>
    </xf>
    <xf numFmtId="38" fontId="8" fillId="0" borderId="35" xfId="25" applyNumberFormat="1" applyFont="1" applyBorder="1" applyAlignment="1">
      <alignment vertical="center" wrapText="1"/>
    </xf>
    <xf numFmtId="0" fontId="9" fillId="0" borderId="0" xfId="25" applyFont="1" applyAlignment="1">
      <alignment horizontal="center" vertical="top"/>
    </xf>
    <xf numFmtId="0" fontId="8" fillId="0" borderId="6" xfId="25" applyFont="1" applyBorder="1" applyAlignment="1">
      <alignment horizontal="center" vertical="center"/>
    </xf>
    <xf numFmtId="0" fontId="8" fillId="0" borderId="6" xfId="25" applyFont="1" applyBorder="1" applyAlignment="1">
      <alignment horizontal="center" vertical="center" wrapText="1"/>
    </xf>
    <xf numFmtId="0" fontId="8" fillId="0" borderId="78" xfId="25" applyFont="1" applyBorder="1" applyAlignment="1">
      <alignment horizontal="center" vertical="center"/>
    </xf>
    <xf numFmtId="0" fontId="8" fillId="0" borderId="17" xfId="25" applyFont="1" applyBorder="1" applyAlignment="1">
      <alignment horizontal="right" vertical="center"/>
    </xf>
    <xf numFmtId="0" fontId="8" fillId="0" borderId="1" xfId="25" applyFont="1" applyBorder="1" applyAlignment="1">
      <alignment horizontal="right" vertical="center"/>
    </xf>
    <xf numFmtId="0" fontId="8" fillId="0" borderId="8" xfId="25" applyFont="1" applyBorder="1" applyAlignment="1">
      <alignment horizontal="right" vertical="center"/>
    </xf>
    <xf numFmtId="38" fontId="8" fillId="0" borderId="17" xfId="1" applyFont="1" applyBorder="1" applyAlignment="1">
      <alignment horizontal="center" vertical="center"/>
    </xf>
    <xf numFmtId="38" fontId="8" fillId="2" borderId="17" xfId="1" applyFont="1" applyFill="1" applyBorder="1" applyAlignment="1" applyProtection="1">
      <alignment horizontal="center" vertical="center" wrapText="1"/>
      <protection locked="0"/>
    </xf>
    <xf numFmtId="38" fontId="8" fillId="2" borderId="1" xfId="1" applyFont="1" applyFill="1" applyBorder="1" applyAlignment="1" applyProtection="1">
      <alignment horizontal="center" vertical="center" wrapText="1"/>
      <protection locked="0"/>
    </xf>
    <xf numFmtId="38" fontId="8" fillId="2" borderId="8" xfId="1" applyFont="1" applyFill="1" applyBorder="1" applyAlignment="1" applyProtection="1">
      <alignment vertical="center" wrapText="1"/>
      <protection locked="0"/>
    </xf>
    <xf numFmtId="38" fontId="8" fillId="0" borderId="79" xfId="1" applyFont="1" applyFill="1" applyBorder="1" applyAlignment="1" applyProtection="1">
      <alignment vertical="center" wrapText="1"/>
      <protection locked="0"/>
    </xf>
    <xf numFmtId="38" fontId="8" fillId="2" borderId="23" xfId="1" applyFont="1" applyFill="1" applyBorder="1" applyAlignment="1" applyProtection="1">
      <alignment vertical="center" wrapText="1"/>
      <protection locked="0"/>
    </xf>
    <xf numFmtId="38" fontId="8" fillId="0" borderId="23" xfId="1" applyFont="1" applyFill="1" applyBorder="1" applyAlignment="1" applyProtection="1">
      <alignment vertical="center" wrapText="1"/>
      <protection locked="0"/>
    </xf>
    <xf numFmtId="0" fontId="8" fillId="2" borderId="11" xfId="25" applyFont="1" applyFill="1" applyBorder="1" applyAlignment="1">
      <alignment horizontal="center" vertical="center"/>
    </xf>
    <xf numFmtId="3" fontId="8" fillId="0" borderId="5" xfId="25" applyNumberFormat="1" applyFont="1" applyBorder="1">
      <alignment vertical="center"/>
    </xf>
    <xf numFmtId="38" fontId="8" fillId="0" borderId="71" xfId="25" applyNumberFormat="1" applyFont="1" applyBorder="1">
      <alignment vertical="center"/>
    </xf>
    <xf numFmtId="38" fontId="8" fillId="0" borderId="21" xfId="1" applyFont="1" applyBorder="1" applyAlignment="1">
      <alignment horizontal="center" vertical="center"/>
    </xf>
    <xf numFmtId="38" fontId="8" fillId="2" borderId="21" xfId="1" applyFont="1" applyFill="1" applyBorder="1" applyAlignment="1" applyProtection="1">
      <alignment horizontal="center" vertical="center" wrapText="1"/>
      <protection locked="0"/>
    </xf>
    <xf numFmtId="38" fontId="8" fillId="2" borderId="2" xfId="1" applyFont="1" applyFill="1" applyBorder="1" applyAlignment="1" applyProtection="1">
      <alignment horizontal="center" vertical="center" wrapText="1"/>
      <protection locked="0"/>
    </xf>
    <xf numFmtId="38" fontId="8" fillId="2" borderId="10" xfId="1" applyFont="1" applyFill="1" applyBorder="1" applyAlignment="1" applyProtection="1">
      <alignment vertical="center" wrapText="1"/>
      <protection locked="0"/>
    </xf>
    <xf numFmtId="38" fontId="8" fillId="2" borderId="47" xfId="1" applyFont="1" applyFill="1" applyBorder="1" applyAlignment="1" applyProtection="1">
      <alignment vertical="center" wrapText="1"/>
      <protection locked="0"/>
    </xf>
    <xf numFmtId="38" fontId="8" fillId="2" borderId="80" xfId="1" applyFont="1" applyFill="1" applyBorder="1" applyAlignment="1" applyProtection="1">
      <alignment horizontal="center" vertical="center" wrapText="1"/>
      <protection locked="0"/>
    </xf>
    <xf numFmtId="38" fontId="8" fillId="2" borderId="88" xfId="1" applyFont="1" applyFill="1" applyBorder="1" applyAlignment="1" applyProtection="1">
      <alignment horizontal="center" vertical="center" wrapText="1"/>
      <protection locked="0"/>
    </xf>
    <xf numFmtId="38" fontId="8" fillId="2" borderId="41" xfId="1" applyFont="1" applyFill="1" applyBorder="1" applyAlignment="1" applyProtection="1">
      <alignment vertical="center" wrapText="1"/>
      <protection locked="0"/>
    </xf>
    <xf numFmtId="38" fontId="8" fillId="0" borderId="85" xfId="1" applyFont="1" applyFill="1" applyBorder="1" applyAlignment="1" applyProtection="1">
      <alignment vertical="center" wrapText="1"/>
      <protection locked="0"/>
    </xf>
    <xf numFmtId="38" fontId="8" fillId="2" borderId="82" xfId="1" applyFont="1" applyFill="1" applyBorder="1" applyAlignment="1" applyProtection="1">
      <alignment vertical="center" wrapText="1"/>
      <protection locked="0"/>
    </xf>
    <xf numFmtId="38" fontId="8" fillId="0" borderId="82" xfId="1" applyFont="1" applyFill="1" applyBorder="1" applyAlignment="1" applyProtection="1">
      <alignment vertical="center" wrapText="1"/>
      <protection locked="0"/>
    </xf>
    <xf numFmtId="0" fontId="8" fillId="2" borderId="83" xfId="25" applyFont="1" applyFill="1" applyBorder="1" applyAlignment="1">
      <alignment horizontal="center" vertical="center"/>
    </xf>
    <xf numFmtId="3" fontId="8" fillId="0" borderId="84" xfId="25" applyNumberFormat="1" applyFont="1" applyBorder="1">
      <alignment vertical="center"/>
    </xf>
    <xf numFmtId="38" fontId="8" fillId="0" borderId="85" xfId="25" applyNumberFormat="1" applyFont="1" applyBorder="1">
      <alignment vertical="center"/>
    </xf>
    <xf numFmtId="38" fontId="8" fillId="0" borderId="60" xfId="1" applyFont="1" applyBorder="1" applyAlignment="1">
      <alignment horizontal="center" vertical="center"/>
    </xf>
    <xf numFmtId="38" fontId="8" fillId="0" borderId="74" xfId="1" applyFont="1" applyFill="1" applyBorder="1" applyAlignment="1">
      <alignment horizontal="center" vertical="center"/>
    </xf>
    <xf numFmtId="38" fontId="8" fillId="0" borderId="54" xfId="1" applyFont="1" applyFill="1" applyBorder="1" applyAlignment="1">
      <alignment horizontal="center" vertical="center"/>
    </xf>
    <xf numFmtId="38" fontId="8" fillId="0" borderId="72" xfId="1" applyFont="1" applyFill="1" applyBorder="1" applyAlignment="1">
      <alignment vertical="center"/>
    </xf>
    <xf numFmtId="38" fontId="8" fillId="0" borderId="81" xfId="1" applyFont="1" applyFill="1" applyBorder="1" applyAlignment="1">
      <alignment vertical="center"/>
    </xf>
    <xf numFmtId="38" fontId="8" fillId="0" borderId="54" xfId="1" applyFont="1" applyFill="1" applyBorder="1" applyAlignment="1">
      <alignment vertical="center"/>
    </xf>
    <xf numFmtId="38" fontId="8" fillId="0" borderId="75" xfId="1" applyFont="1" applyFill="1" applyBorder="1" applyAlignment="1">
      <alignment vertical="center"/>
    </xf>
    <xf numFmtId="38" fontId="8" fillId="0" borderId="59" xfId="1" applyFont="1" applyFill="1" applyBorder="1" applyAlignment="1">
      <alignment vertical="center"/>
    </xf>
    <xf numFmtId="0" fontId="8" fillId="0" borderId="45" xfId="25" applyFont="1" applyBorder="1" applyAlignment="1">
      <alignment horizontal="center" vertical="center"/>
    </xf>
    <xf numFmtId="3" fontId="8" fillId="0" borderId="39" xfId="25" applyNumberFormat="1" applyFont="1" applyBorder="1">
      <alignment vertical="center"/>
    </xf>
    <xf numFmtId="38" fontId="8" fillId="0" borderId="75" xfId="25" applyNumberFormat="1" applyFont="1" applyBorder="1">
      <alignment vertical="center"/>
    </xf>
    <xf numFmtId="38" fontId="9" fillId="0" borderId="0" xfId="1" applyFont="1" applyBorder="1" applyAlignment="1">
      <alignment horizontal="center" vertical="center"/>
    </xf>
    <xf numFmtId="38" fontId="9" fillId="0" borderId="0" xfId="1" applyFont="1" applyBorder="1" applyAlignment="1">
      <alignment vertical="center"/>
    </xf>
    <xf numFmtId="0" fontId="8" fillId="0" borderId="7" xfId="25" applyFont="1" applyBorder="1" applyAlignment="1">
      <alignment horizontal="center" vertical="center" wrapText="1"/>
    </xf>
    <xf numFmtId="0" fontId="8" fillId="0" borderId="9" xfId="25" applyFont="1" applyBorder="1" applyAlignment="1">
      <alignment horizontal="right" vertical="center" wrapText="1"/>
    </xf>
    <xf numFmtId="0" fontId="8" fillId="0" borderId="23" xfId="25" applyFont="1" applyBorder="1" applyAlignment="1">
      <alignment horizontal="right" vertical="center"/>
    </xf>
    <xf numFmtId="38" fontId="8" fillId="2" borderId="9" xfId="1" applyFont="1" applyFill="1" applyBorder="1" applyAlignment="1" applyProtection="1">
      <alignment vertical="center" wrapText="1"/>
      <protection locked="0"/>
    </xf>
    <xf numFmtId="38" fontId="8" fillId="0" borderId="8" xfId="1" applyFont="1" applyFill="1" applyBorder="1" applyAlignment="1" applyProtection="1">
      <alignment vertical="center" wrapText="1"/>
      <protection locked="0"/>
    </xf>
    <xf numFmtId="38" fontId="8" fillId="2" borderId="19" xfId="1" applyFont="1" applyFill="1" applyBorder="1" applyAlignment="1" applyProtection="1">
      <alignment vertical="center" wrapText="1"/>
      <protection locked="0"/>
    </xf>
    <xf numFmtId="38" fontId="8" fillId="0" borderId="19" xfId="1" applyFont="1" applyFill="1" applyBorder="1" applyAlignment="1" applyProtection="1">
      <alignment vertical="center" wrapText="1"/>
      <protection locked="0"/>
    </xf>
    <xf numFmtId="38" fontId="8" fillId="2" borderId="11" xfId="1" applyFont="1" applyFill="1" applyBorder="1" applyAlignment="1" applyProtection="1">
      <alignment vertical="center" wrapText="1"/>
      <protection locked="0"/>
    </xf>
    <xf numFmtId="38" fontId="8" fillId="2" borderId="22" xfId="1" applyFont="1" applyFill="1" applyBorder="1" applyAlignment="1" applyProtection="1">
      <alignment vertical="center" wrapText="1"/>
      <protection locked="0"/>
    </xf>
    <xf numFmtId="38" fontId="8" fillId="0" borderId="31" xfId="1" applyFont="1" applyBorder="1" applyAlignment="1">
      <alignment horizontal="center" vertical="center"/>
    </xf>
    <xf numFmtId="38" fontId="8" fillId="2" borderId="31" xfId="1" applyFont="1" applyFill="1" applyBorder="1" applyAlignment="1" applyProtection="1">
      <alignment horizontal="center" vertical="center" wrapText="1"/>
      <protection locked="0"/>
    </xf>
    <xf numFmtId="38" fontId="8" fillId="2" borderId="43" xfId="1" applyFont="1" applyFill="1" applyBorder="1" applyAlignment="1" applyProtection="1">
      <alignment horizontal="center" vertical="center" wrapText="1"/>
      <protection locked="0"/>
    </xf>
    <xf numFmtId="38" fontId="8" fillId="2" borderId="4" xfId="1" applyFont="1" applyFill="1" applyBorder="1" applyAlignment="1" applyProtection="1">
      <alignment vertical="center" wrapText="1"/>
      <protection locked="0"/>
    </xf>
    <xf numFmtId="38" fontId="8" fillId="0" borderId="6" xfId="1" applyFont="1" applyFill="1" applyBorder="1" applyAlignment="1" applyProtection="1">
      <alignment vertical="center" wrapText="1"/>
      <protection locked="0"/>
    </xf>
    <xf numFmtId="38" fontId="8" fillId="2" borderId="32" xfId="1" applyFont="1" applyFill="1" applyBorder="1" applyAlignment="1" applyProtection="1">
      <alignment vertical="center" wrapText="1"/>
      <protection locked="0"/>
    </xf>
    <xf numFmtId="38" fontId="8" fillId="0" borderId="34" xfId="1" applyFont="1" applyBorder="1" applyAlignment="1">
      <alignment horizontal="center" vertical="center"/>
    </xf>
    <xf numFmtId="38" fontId="8" fillId="0" borderId="34" xfId="1" applyFont="1" applyFill="1" applyBorder="1" applyAlignment="1">
      <alignment horizontal="center" vertical="center"/>
    </xf>
    <xf numFmtId="38" fontId="8" fillId="0" borderId="39" xfId="1" applyFont="1" applyFill="1" applyBorder="1" applyAlignment="1">
      <alignment horizontal="center" vertical="center"/>
    </xf>
    <xf numFmtId="38" fontId="8" fillId="0" borderId="36" xfId="1" applyFont="1" applyFill="1" applyBorder="1" applyAlignment="1">
      <alignment vertical="center"/>
    </xf>
    <xf numFmtId="38" fontId="8" fillId="0" borderId="34" xfId="1" applyFont="1" applyFill="1" applyBorder="1" applyAlignment="1">
      <alignment vertical="center"/>
    </xf>
    <xf numFmtId="38" fontId="8" fillId="0" borderId="33" xfId="1" applyFont="1" applyFill="1" applyBorder="1" applyAlignment="1">
      <alignment vertical="center"/>
    </xf>
    <xf numFmtId="38" fontId="8" fillId="0" borderId="0" xfId="1" applyFont="1" applyBorder="1" applyAlignment="1">
      <alignment horizontal="center" vertical="center"/>
    </xf>
    <xf numFmtId="38" fontId="8" fillId="0" borderId="0" xfId="1" applyFont="1" applyFill="1" applyBorder="1" applyAlignment="1">
      <alignment horizontal="center" vertical="center"/>
    </xf>
    <xf numFmtId="38" fontId="8" fillId="0" borderId="0" xfId="1" applyFont="1" applyFill="1" applyBorder="1" applyAlignment="1">
      <alignment vertical="center"/>
    </xf>
    <xf numFmtId="0" fontId="8" fillId="0" borderId="55" xfId="25" applyFont="1" applyBorder="1" applyAlignment="1">
      <alignment horizontal="center" vertical="center"/>
    </xf>
    <xf numFmtId="0" fontId="8" fillId="0" borderId="27" xfId="25" applyFont="1" applyBorder="1" applyAlignment="1">
      <alignment horizontal="center" vertical="center" wrapText="1"/>
    </xf>
    <xf numFmtId="0" fontId="8" fillId="0" borderId="9" xfId="25" applyFont="1" applyBorder="1" applyAlignment="1">
      <alignment horizontal="right" vertical="center"/>
    </xf>
    <xf numFmtId="0" fontId="9" fillId="0" borderId="0" xfId="25" applyFont="1" applyAlignment="1">
      <alignment vertical="top" wrapText="1"/>
    </xf>
    <xf numFmtId="0" fontId="9" fillId="0" borderId="0" xfId="25" applyFont="1">
      <alignment vertical="center"/>
    </xf>
    <xf numFmtId="38" fontId="8" fillId="3" borderId="0" xfId="1" applyFont="1" applyFill="1">
      <alignment vertical="center"/>
    </xf>
    <xf numFmtId="38" fontId="8" fillId="4" borderId="0" xfId="1" applyFont="1" applyFill="1">
      <alignment vertical="center"/>
    </xf>
    <xf numFmtId="38" fontId="8" fillId="4" borderId="0" xfId="1" applyFont="1" applyFill="1" applyAlignment="1">
      <alignment vertical="center"/>
    </xf>
    <xf numFmtId="38" fontId="12" fillId="4" borderId="0" xfId="1" applyFont="1" applyFill="1">
      <alignment vertical="center"/>
    </xf>
    <xf numFmtId="38" fontId="9" fillId="4" borderId="0" xfId="1" applyFont="1" applyFill="1">
      <alignment vertical="center"/>
    </xf>
    <xf numFmtId="38" fontId="8" fillId="4" borderId="0" xfId="1" applyFont="1" applyFill="1" applyAlignment="1">
      <alignment vertical="center" wrapText="1"/>
    </xf>
    <xf numFmtId="38" fontId="8" fillId="4" borderId="0" xfId="1" applyFont="1" applyFill="1" applyBorder="1">
      <alignment vertical="center"/>
    </xf>
    <xf numFmtId="38" fontId="13" fillId="4" borderId="0" xfId="1" applyFont="1" applyFill="1">
      <alignment vertical="center"/>
    </xf>
    <xf numFmtId="38" fontId="14" fillId="3" borderId="51" xfId="1" applyFont="1" applyFill="1" applyBorder="1" applyAlignment="1">
      <alignment horizontal="center" vertical="center"/>
    </xf>
    <xf numFmtId="38" fontId="14" fillId="0" borderId="51" xfId="1" applyFont="1" applyFill="1" applyBorder="1" applyAlignment="1">
      <alignment horizontal="center" vertical="center"/>
    </xf>
    <xf numFmtId="38" fontId="8" fillId="0" borderId="52" xfId="1" applyFont="1" applyFill="1" applyBorder="1" applyAlignment="1">
      <alignment horizontal="center" vertical="center"/>
    </xf>
    <xf numFmtId="38" fontId="15" fillId="4" borderId="0" xfId="1" applyFont="1" applyFill="1">
      <alignment vertical="center"/>
    </xf>
    <xf numFmtId="38" fontId="8" fillId="4" borderId="66" xfId="1" applyFont="1" applyFill="1" applyBorder="1" applyAlignment="1">
      <alignment horizontal="center" vertical="center"/>
    </xf>
    <xf numFmtId="38" fontId="8" fillId="4" borderId="0" xfId="1" applyFont="1" applyFill="1" applyProtection="1">
      <alignment vertical="center"/>
      <protection locked="0"/>
    </xf>
    <xf numFmtId="38" fontId="8" fillId="4" borderId="0" xfId="1" applyFont="1" applyFill="1" applyBorder="1" applyAlignment="1">
      <alignment horizontal="center" vertical="top"/>
    </xf>
    <xf numFmtId="38" fontId="16" fillId="4" borderId="0" xfId="1" applyFont="1" applyFill="1" applyAlignment="1">
      <alignment vertical="top"/>
    </xf>
    <xf numFmtId="38" fontId="12" fillId="4" borderId="0" xfId="1" applyFont="1" applyFill="1" applyAlignment="1">
      <alignment horizontal="left" vertical="center"/>
    </xf>
    <xf numFmtId="38" fontId="17" fillId="4" borderId="0" xfId="1" applyFont="1" applyFill="1">
      <alignment vertical="center"/>
    </xf>
    <xf numFmtId="38" fontId="8" fillId="0" borderId="53" xfId="1" applyFont="1" applyFill="1" applyBorder="1" applyAlignment="1" applyProtection="1">
      <alignment horizontal="center" vertical="center"/>
      <protection locked="0"/>
    </xf>
    <xf numFmtId="38" fontId="9" fillId="2" borderId="52" xfId="1" applyFont="1" applyFill="1" applyBorder="1" applyAlignment="1" applyProtection="1">
      <alignment vertical="center"/>
      <protection locked="0"/>
    </xf>
    <xf numFmtId="38" fontId="8" fillId="0" borderId="50" xfId="1" applyFont="1" applyFill="1" applyBorder="1" applyAlignment="1">
      <alignment horizontal="center" vertical="center"/>
    </xf>
    <xf numFmtId="38" fontId="9" fillId="2" borderId="50" xfId="1" applyFont="1" applyFill="1" applyBorder="1" applyAlignment="1" applyProtection="1">
      <alignment vertical="center"/>
      <protection locked="0"/>
    </xf>
    <xf numFmtId="38" fontId="8" fillId="0" borderId="15" xfId="1" applyFont="1" applyFill="1" applyBorder="1" applyAlignment="1">
      <alignment horizontal="center" vertical="center"/>
    </xf>
    <xf numFmtId="38" fontId="14" fillId="3" borderId="15" xfId="1" applyFont="1" applyFill="1" applyBorder="1" applyAlignment="1">
      <alignment horizontal="center" vertical="center"/>
    </xf>
    <xf numFmtId="38" fontId="8" fillId="3" borderId="15" xfId="1" applyFont="1" applyFill="1" applyBorder="1" applyAlignment="1">
      <alignment horizontal="center" vertical="center"/>
    </xf>
    <xf numFmtId="38" fontId="8" fillId="0" borderId="70" xfId="1" applyFont="1" applyFill="1" applyBorder="1" applyAlignment="1">
      <alignment horizontal="center" vertical="center"/>
    </xf>
    <xf numFmtId="38" fontId="8" fillId="0" borderId="71" xfId="1" applyFont="1" applyFill="1" applyBorder="1" applyAlignment="1">
      <alignment horizontal="center" vertical="center"/>
    </xf>
    <xf numFmtId="38" fontId="8" fillId="0" borderId="75" xfId="1" applyFont="1" applyFill="1" applyBorder="1" applyAlignment="1">
      <alignment horizontal="center" vertical="center"/>
    </xf>
    <xf numFmtId="38" fontId="16" fillId="4" borderId="0" xfId="1" applyFont="1" applyFill="1" applyBorder="1" applyAlignment="1">
      <alignment horizontal="center" vertical="top"/>
    </xf>
    <xf numFmtId="38" fontId="15" fillId="4" borderId="0" xfId="1" applyFont="1" applyFill="1" applyAlignment="1">
      <alignment vertical="top"/>
    </xf>
    <xf numFmtId="38" fontId="8" fillId="4" borderId="0" xfId="1" applyFont="1" applyFill="1" applyAlignment="1">
      <alignment horizontal="center" vertical="center"/>
    </xf>
    <xf numFmtId="38" fontId="16" fillId="4" borderId="0" xfId="1" applyFont="1" applyFill="1">
      <alignment vertical="center"/>
    </xf>
    <xf numFmtId="38" fontId="12" fillId="0" borderId="0" xfId="1" applyFont="1" applyFill="1">
      <alignment vertical="center"/>
    </xf>
    <xf numFmtId="38" fontId="8" fillId="0" borderId="0" xfId="1" applyFont="1" applyFill="1">
      <alignment vertical="center"/>
    </xf>
    <xf numFmtId="38" fontId="8" fillId="0" borderId="0" xfId="1" applyFont="1" applyFill="1" applyAlignment="1">
      <alignment horizontal="center" vertical="center"/>
    </xf>
    <xf numFmtId="0" fontId="8" fillId="0" borderId="30" xfId="25" applyFont="1" applyBorder="1" applyAlignment="1">
      <alignment horizontal="center" vertical="center" wrapText="1"/>
    </xf>
    <xf numFmtId="0" fontId="9" fillId="0" borderId="0" xfId="25" applyFont="1" applyAlignment="1">
      <alignment horizontal="center" vertical="center" wrapText="1"/>
    </xf>
    <xf numFmtId="0" fontId="9" fillId="0" borderId="51" xfId="25" applyFont="1" applyBorder="1" applyAlignment="1">
      <alignment horizontal="center" vertical="center" wrapText="1"/>
    </xf>
    <xf numFmtId="38" fontId="8" fillId="0" borderId="89" xfId="25" applyNumberFormat="1" applyFont="1" applyBorder="1" applyAlignment="1">
      <alignment vertical="center" wrapText="1"/>
    </xf>
    <xf numFmtId="0" fontId="20" fillId="0" borderId="0" xfId="25" applyFont="1" applyAlignment="1">
      <alignment horizontal="center" vertical="center" wrapText="1"/>
    </xf>
    <xf numFmtId="0" fontId="8" fillId="0" borderId="0" xfId="25" applyFont="1" applyAlignment="1">
      <alignment horizontal="center" vertical="center" wrapText="1"/>
    </xf>
    <xf numFmtId="0" fontId="22" fillId="0" borderId="0" xfId="25" applyFont="1" applyAlignment="1">
      <alignment horizontal="left" vertical="center"/>
    </xf>
    <xf numFmtId="38" fontId="8" fillId="0" borderId="0" xfId="25" applyNumberFormat="1" applyFont="1" applyAlignment="1">
      <alignment horizontal="center" vertical="center" wrapText="1"/>
    </xf>
    <xf numFmtId="38" fontId="8" fillId="0" borderId="0" xfId="25" applyNumberFormat="1" applyFont="1" applyAlignment="1">
      <alignment vertical="center" wrapText="1"/>
    </xf>
    <xf numFmtId="0" fontId="7" fillId="0" borderId="0" xfId="25" applyFont="1" applyAlignment="1">
      <alignment horizontal="left" vertical="center"/>
    </xf>
    <xf numFmtId="38" fontId="8" fillId="2" borderId="5" xfId="1" applyFont="1" applyFill="1" applyBorder="1" applyAlignment="1" applyProtection="1">
      <alignment horizontal="center" vertical="center" wrapText="1"/>
      <protection locked="0"/>
    </xf>
    <xf numFmtId="38" fontId="8" fillId="2" borderId="84" xfId="1" applyFont="1" applyFill="1" applyBorder="1" applyAlignment="1" applyProtection="1">
      <alignment horizontal="center" vertical="center" wrapText="1"/>
      <protection locked="0"/>
    </xf>
    <xf numFmtId="38" fontId="8" fillId="0" borderId="19" xfId="1" applyFont="1" applyBorder="1" applyAlignment="1">
      <alignment horizontal="center" vertical="center"/>
    </xf>
    <xf numFmtId="38" fontId="8" fillId="0" borderId="22" xfId="1" applyFont="1" applyBorder="1" applyAlignment="1">
      <alignment horizontal="center" vertical="center"/>
    </xf>
    <xf numFmtId="38" fontId="8" fillId="0" borderId="32" xfId="1" applyFont="1" applyBorder="1" applyAlignment="1">
      <alignment horizontal="center" vertical="center"/>
    </xf>
    <xf numFmtId="38" fontId="8" fillId="0" borderId="90" xfId="1" applyFont="1" applyBorder="1" applyAlignment="1">
      <alignment horizontal="center" vertical="center"/>
    </xf>
    <xf numFmtId="0" fontId="21" fillId="0" borderId="0" xfId="25" applyFont="1">
      <alignment vertical="center"/>
    </xf>
    <xf numFmtId="38" fontId="8" fillId="3" borderId="0" xfId="1" applyFont="1" applyFill="1" applyBorder="1" applyAlignment="1">
      <alignment horizontal="center" vertical="center" wrapText="1"/>
    </xf>
    <xf numFmtId="38" fontId="9" fillId="0" borderId="0" xfId="1" applyFont="1" applyFill="1" applyBorder="1" applyAlignment="1" applyProtection="1">
      <alignment horizontal="center" vertical="center"/>
      <protection locked="0"/>
    </xf>
    <xf numFmtId="38" fontId="8" fillId="4" borderId="0" xfId="1" applyFont="1" applyFill="1" applyBorder="1" applyAlignment="1">
      <alignment horizontal="left" vertical="top" wrapText="1"/>
    </xf>
    <xf numFmtId="0" fontId="8" fillId="0" borderId="21" xfId="25" applyFont="1" applyBorder="1" applyAlignment="1">
      <alignment vertical="center" wrapText="1"/>
    </xf>
    <xf numFmtId="38" fontId="14" fillId="4" borderId="0" xfId="1" applyFont="1" applyFill="1" applyBorder="1" applyAlignment="1">
      <alignment horizontal="center" vertical="center"/>
    </xf>
    <xf numFmtId="0" fontId="8" fillId="0" borderId="0" xfId="25" applyFont="1" applyAlignment="1">
      <alignment horizontal="center" vertical="center"/>
    </xf>
    <xf numFmtId="0" fontId="8" fillId="0" borderId="0" xfId="25" applyFont="1" applyAlignment="1">
      <alignment horizontal="center" vertical="center" textRotation="255"/>
    </xf>
    <xf numFmtId="38" fontId="8" fillId="3" borderId="0" xfId="1" applyFont="1" applyFill="1" applyBorder="1" applyAlignment="1">
      <alignment horizontal="left" vertical="center"/>
    </xf>
    <xf numFmtId="38" fontId="8" fillId="0" borderId="0" xfId="34" applyFont="1" applyBorder="1">
      <alignment vertical="center"/>
    </xf>
    <xf numFmtId="38" fontId="8" fillId="0" borderId="0" xfId="34" applyFont="1">
      <alignment vertical="center"/>
    </xf>
    <xf numFmtId="3" fontId="8" fillId="0" borderId="10" xfId="25" applyNumberFormat="1" applyFont="1" applyBorder="1">
      <alignment vertical="center"/>
    </xf>
    <xf numFmtId="3" fontId="8" fillId="0" borderId="41" xfId="25" applyNumberFormat="1" applyFont="1" applyBorder="1">
      <alignment vertical="center"/>
    </xf>
    <xf numFmtId="3" fontId="8" fillId="0" borderId="72" xfId="25" applyNumberFormat="1" applyFont="1" applyBorder="1">
      <alignment vertical="center"/>
    </xf>
    <xf numFmtId="38" fontId="8" fillId="0" borderId="76" xfId="25" applyNumberFormat="1" applyFont="1" applyBorder="1" applyAlignment="1">
      <alignment vertical="center" wrapText="1"/>
    </xf>
    <xf numFmtId="38" fontId="8" fillId="0" borderId="46" xfId="25" applyNumberFormat="1" applyFont="1" applyBorder="1" applyAlignment="1">
      <alignment vertical="center" wrapText="1"/>
    </xf>
    <xf numFmtId="38" fontId="8" fillId="0" borderId="94" xfId="25" applyNumberFormat="1" applyFont="1" applyBorder="1" applyAlignment="1">
      <alignment vertical="center" wrapText="1"/>
    </xf>
    <xf numFmtId="38" fontId="8" fillId="0" borderId="47" xfId="25" applyNumberFormat="1" applyFont="1" applyBorder="1" applyAlignment="1">
      <alignment horizontal="center" vertical="center" wrapText="1"/>
    </xf>
    <xf numFmtId="38" fontId="8" fillId="0" borderId="40" xfId="25" applyNumberFormat="1" applyFont="1" applyBorder="1" applyAlignment="1">
      <alignment horizontal="center" vertical="center" wrapText="1"/>
    </xf>
    <xf numFmtId="0" fontId="8" fillId="2" borderId="9" xfId="25" applyFont="1" applyFill="1" applyBorder="1" applyAlignment="1">
      <alignment horizontal="center" vertical="center"/>
    </xf>
    <xf numFmtId="3" fontId="8" fillId="0" borderId="13" xfId="25" applyNumberFormat="1" applyFont="1" applyBorder="1">
      <alignment vertical="center"/>
    </xf>
    <xf numFmtId="3" fontId="8" fillId="0" borderId="8" xfId="25" applyNumberFormat="1" applyFont="1" applyBorder="1">
      <alignment vertical="center"/>
    </xf>
    <xf numFmtId="38" fontId="8" fillId="0" borderId="79" xfId="25" applyNumberFormat="1" applyFont="1" applyBorder="1">
      <alignment vertical="center"/>
    </xf>
    <xf numFmtId="0" fontId="8" fillId="0" borderId="74" xfId="25" applyFont="1" applyBorder="1" applyAlignment="1">
      <alignment horizontal="right" vertical="center"/>
    </xf>
    <xf numFmtId="0" fontId="8" fillId="0" borderId="54" xfId="25" applyFont="1" applyBorder="1" applyAlignment="1">
      <alignment horizontal="right" vertical="center"/>
    </xf>
    <xf numFmtId="0" fontId="8" fillId="0" borderId="72" xfId="25" applyFont="1" applyBorder="1" applyAlignment="1">
      <alignment horizontal="right" vertical="center"/>
    </xf>
    <xf numFmtId="0" fontId="8" fillId="0" borderId="75" xfId="25" applyFont="1" applyBorder="1" applyAlignment="1">
      <alignment horizontal="right" vertical="center"/>
    </xf>
    <xf numFmtId="0" fontId="8" fillId="0" borderId="59" xfId="25" applyFont="1" applyBorder="1" applyAlignment="1">
      <alignment horizontal="right" vertical="center" wrapText="1"/>
    </xf>
    <xf numFmtId="0" fontId="8" fillId="0" borderId="61" xfId="25" applyFont="1" applyBorder="1" applyAlignment="1">
      <alignment horizontal="right" vertical="center"/>
    </xf>
    <xf numFmtId="0" fontId="8" fillId="0" borderId="81" xfId="25" applyFont="1" applyBorder="1" applyAlignment="1">
      <alignment horizontal="right" vertical="center"/>
    </xf>
    <xf numFmtId="0" fontId="8" fillId="0" borderId="0" xfId="25" applyFont="1" applyAlignment="1">
      <alignment horizontal="right" vertical="center"/>
    </xf>
    <xf numFmtId="38" fontId="8" fillId="0" borderId="0" xfId="1" applyFont="1" applyFill="1" applyBorder="1" applyAlignment="1" applyProtection="1">
      <alignment vertical="center" wrapText="1"/>
      <protection locked="0"/>
    </xf>
    <xf numFmtId="0" fontId="8" fillId="0" borderId="20" xfId="25" applyFont="1" applyBorder="1" applyAlignment="1">
      <alignment horizontal="right" vertical="center"/>
    </xf>
    <xf numFmtId="38" fontId="8" fillId="0" borderId="20" xfId="1" applyFont="1" applyFill="1" applyBorder="1" applyAlignment="1" applyProtection="1">
      <alignment vertical="center" wrapText="1"/>
      <protection locked="0"/>
    </xf>
    <xf numFmtId="38" fontId="8" fillId="0" borderId="35" xfId="1" applyFont="1" applyFill="1" applyBorder="1" applyAlignment="1">
      <alignment vertical="center"/>
    </xf>
    <xf numFmtId="0" fontId="8" fillId="0" borderId="19" xfId="25" applyFont="1" applyBorder="1" applyAlignment="1">
      <alignment horizontal="right" vertical="center"/>
    </xf>
    <xf numFmtId="0" fontId="7" fillId="0" borderId="97" xfId="25" applyFont="1" applyBorder="1" applyAlignment="1">
      <alignment horizontal="center" vertical="center" wrapText="1"/>
    </xf>
    <xf numFmtId="0" fontId="7" fillId="0" borderId="96" xfId="25" applyFont="1" applyBorder="1" applyAlignment="1">
      <alignment horizontal="left" vertical="center"/>
    </xf>
    <xf numFmtId="0" fontId="7" fillId="0" borderId="98" xfId="25" applyFont="1" applyBorder="1" applyAlignment="1">
      <alignment horizontal="center" vertical="center" wrapText="1"/>
    </xf>
    <xf numFmtId="0" fontId="8" fillId="0" borderId="107" xfId="25" applyFont="1" applyBorder="1" applyAlignment="1">
      <alignment horizontal="right" vertical="center"/>
    </xf>
    <xf numFmtId="38" fontId="8" fillId="0" borderId="103" xfId="1" applyFont="1" applyBorder="1" applyAlignment="1">
      <alignment horizontal="center" vertical="center"/>
    </xf>
    <xf numFmtId="38" fontId="8" fillId="0" borderId="108" xfId="25" applyNumberFormat="1" applyFont="1" applyBorder="1">
      <alignment vertical="center"/>
    </xf>
    <xf numFmtId="38" fontId="8" fillId="0" borderId="105" xfId="1" applyFont="1" applyBorder="1" applyAlignment="1">
      <alignment horizontal="center" vertical="center"/>
    </xf>
    <xf numFmtId="38" fontId="8" fillId="0" borderId="109" xfId="25" applyNumberFormat="1" applyFont="1" applyBorder="1">
      <alignment vertical="center"/>
    </xf>
    <xf numFmtId="38" fontId="8" fillId="0" borderId="110" xfId="1" applyFont="1" applyBorder="1" applyAlignment="1">
      <alignment horizontal="center" vertical="center"/>
    </xf>
    <xf numFmtId="38" fontId="8" fillId="0" borderId="111" xfId="25" applyNumberFormat="1" applyFont="1" applyBorder="1">
      <alignment vertical="center"/>
    </xf>
    <xf numFmtId="38" fontId="8" fillId="0" borderId="99" xfId="1" applyFont="1" applyBorder="1" applyAlignment="1">
      <alignment horizontal="center" vertical="center"/>
    </xf>
    <xf numFmtId="38" fontId="8" fillId="0" borderId="114" xfId="1" applyFont="1" applyFill="1" applyBorder="1" applyAlignment="1">
      <alignment horizontal="center" vertical="center"/>
    </xf>
    <xf numFmtId="38" fontId="8" fillId="0" borderId="100" xfId="1" applyFont="1" applyFill="1" applyBorder="1" applyAlignment="1">
      <alignment horizontal="center" vertical="center"/>
    </xf>
    <xf numFmtId="38" fontId="8" fillId="0" borderId="115" xfId="1" applyFont="1" applyFill="1" applyBorder="1" applyAlignment="1">
      <alignment vertical="center"/>
    </xf>
    <xf numFmtId="38" fontId="8" fillId="0" borderId="116" xfId="1" applyFont="1" applyFill="1" applyBorder="1" applyAlignment="1">
      <alignment vertical="center"/>
    </xf>
    <xf numFmtId="38" fontId="8" fillId="0" borderId="100" xfId="1" applyFont="1" applyFill="1" applyBorder="1" applyAlignment="1">
      <alignment vertical="center"/>
    </xf>
    <xf numFmtId="38" fontId="8" fillId="0" borderId="117" xfId="1" applyFont="1" applyFill="1" applyBorder="1" applyAlignment="1">
      <alignment vertical="center"/>
    </xf>
    <xf numFmtId="38" fontId="8" fillId="0" borderId="118" xfId="1" applyFont="1" applyFill="1" applyBorder="1" applyAlignment="1">
      <alignment vertical="center"/>
    </xf>
    <xf numFmtId="0" fontId="8" fillId="0" borderId="119" xfId="25" applyFont="1" applyBorder="1" applyAlignment="1">
      <alignment horizontal="center" vertical="center"/>
    </xf>
    <xf numFmtId="3" fontId="8" fillId="0" borderId="120" xfId="25" applyNumberFormat="1" applyFont="1" applyBorder="1">
      <alignment vertical="center"/>
    </xf>
    <xf numFmtId="3" fontId="8" fillId="0" borderId="115" xfId="25" applyNumberFormat="1" applyFont="1" applyBorder="1">
      <alignment vertical="center"/>
    </xf>
    <xf numFmtId="38" fontId="8" fillId="0" borderId="121" xfId="25" applyNumberFormat="1" applyFont="1" applyBorder="1">
      <alignment vertical="center"/>
    </xf>
    <xf numFmtId="38" fontId="8" fillId="0" borderId="122" xfId="25" applyNumberFormat="1" applyFont="1" applyBorder="1" applyAlignment="1">
      <alignment vertical="center" wrapText="1"/>
    </xf>
    <xf numFmtId="0" fontId="31" fillId="0" borderId="0" xfId="25" applyFont="1">
      <alignment vertical="center"/>
    </xf>
    <xf numFmtId="0" fontId="31" fillId="0" borderId="0" xfId="25" applyFont="1" applyAlignment="1">
      <alignment vertical="top" wrapText="1"/>
    </xf>
    <xf numFmtId="0" fontId="5" fillId="0" borderId="0" xfId="25" applyFont="1">
      <alignment vertical="center"/>
    </xf>
    <xf numFmtId="0" fontId="8" fillId="5" borderId="0" xfId="25" applyFont="1" applyFill="1">
      <alignment vertical="center"/>
    </xf>
    <xf numFmtId="0" fontId="35" fillId="5" borderId="0" xfId="25" applyFont="1" applyFill="1">
      <alignment vertical="center"/>
    </xf>
    <xf numFmtId="38" fontId="0" fillId="0" borderId="0" xfId="34" applyFont="1">
      <alignment vertical="center"/>
    </xf>
    <xf numFmtId="38" fontId="35" fillId="0" borderId="0" xfId="34" applyFont="1">
      <alignment vertical="center"/>
    </xf>
    <xf numFmtId="0" fontId="35" fillId="0" borderId="0" xfId="0" applyFont="1">
      <alignment vertical="center"/>
    </xf>
    <xf numFmtId="38" fontId="35" fillId="0" borderId="0" xfId="34" applyFont="1" applyBorder="1">
      <alignment vertical="center"/>
    </xf>
    <xf numFmtId="38" fontId="36" fillId="0" borderId="0" xfId="34" applyFont="1" applyBorder="1">
      <alignment vertical="center"/>
    </xf>
    <xf numFmtId="38" fontId="35" fillId="0" borderId="124" xfId="34" applyFont="1" applyBorder="1">
      <alignment vertical="center"/>
    </xf>
    <xf numFmtId="38" fontId="35" fillId="0" borderId="125" xfId="34" applyFont="1" applyBorder="1">
      <alignment vertical="center"/>
    </xf>
    <xf numFmtId="0" fontId="35" fillId="0" borderId="126" xfId="0" applyFont="1" applyBorder="1">
      <alignment vertical="center"/>
    </xf>
    <xf numFmtId="38" fontId="35" fillId="0" borderId="127" xfId="34" applyFont="1" applyBorder="1">
      <alignment vertical="center"/>
    </xf>
    <xf numFmtId="0" fontId="35" fillId="0" borderId="128" xfId="0" applyFont="1" applyBorder="1">
      <alignment vertical="center"/>
    </xf>
    <xf numFmtId="38" fontId="36" fillId="0" borderId="127" xfId="34" applyFont="1" applyBorder="1">
      <alignment vertical="center"/>
    </xf>
    <xf numFmtId="38" fontId="35" fillId="0" borderId="129" xfId="34" applyFont="1" applyBorder="1">
      <alignment vertical="center"/>
    </xf>
    <xf numFmtId="0" fontId="35" fillId="0" borderId="130" xfId="0" applyFont="1" applyBorder="1">
      <alignment vertical="center"/>
    </xf>
    <xf numFmtId="0" fontId="35" fillId="0" borderId="131" xfId="0" applyFont="1" applyBorder="1">
      <alignment vertical="center"/>
    </xf>
    <xf numFmtId="0" fontId="7" fillId="5" borderId="0" xfId="25" applyFont="1" applyFill="1" applyAlignment="1">
      <alignment horizontal="center" vertical="center" wrapText="1"/>
    </xf>
    <xf numFmtId="38" fontId="8" fillId="2" borderId="24" xfId="1" applyFont="1" applyFill="1" applyBorder="1" applyAlignment="1">
      <alignment horizontal="center" vertical="center"/>
    </xf>
    <xf numFmtId="38" fontId="8" fillId="2" borderId="16" xfId="1" applyFont="1" applyFill="1" applyBorder="1" applyAlignment="1">
      <alignment horizontal="center" vertical="center"/>
    </xf>
    <xf numFmtId="38" fontId="8" fillId="2" borderId="15" xfId="1" applyFont="1" applyFill="1" applyBorder="1" applyAlignment="1">
      <alignment horizontal="center" vertical="center"/>
    </xf>
    <xf numFmtId="38" fontId="8" fillId="3" borderId="24" xfId="1" applyFont="1" applyFill="1" applyBorder="1" applyAlignment="1">
      <alignment horizontal="center" vertical="center" wrapText="1"/>
    </xf>
    <xf numFmtId="38" fontId="8" fillId="3" borderId="16" xfId="1" applyFont="1" applyFill="1" applyBorder="1" applyAlignment="1">
      <alignment horizontal="center" vertical="center" wrapText="1"/>
    </xf>
    <xf numFmtId="38" fontId="8" fillId="3" borderId="52" xfId="1" applyFont="1" applyFill="1" applyBorder="1" applyAlignment="1">
      <alignment horizontal="center" vertical="center" wrapText="1"/>
    </xf>
    <xf numFmtId="38" fontId="18" fillId="3" borderId="16" xfId="1" applyFont="1" applyFill="1" applyBorder="1" applyAlignment="1">
      <alignment horizontal="center" vertical="center"/>
    </xf>
    <xf numFmtId="38" fontId="18" fillId="3" borderId="52" xfId="1" applyFont="1" applyFill="1" applyBorder="1" applyAlignment="1">
      <alignment horizontal="center" vertical="center"/>
    </xf>
    <xf numFmtId="38" fontId="9" fillId="2" borderId="53" xfId="1" applyFont="1" applyFill="1" applyBorder="1" applyAlignment="1" applyProtection="1">
      <alignment horizontal="center" vertical="center"/>
      <protection locked="0"/>
    </xf>
    <xf numFmtId="38" fontId="9" fillId="2" borderId="52" xfId="1" applyFont="1" applyFill="1" applyBorder="1" applyAlignment="1" applyProtection="1">
      <alignment horizontal="center" vertical="center"/>
      <protection locked="0"/>
    </xf>
    <xf numFmtId="38" fontId="14" fillId="4" borderId="30" xfId="1" applyFont="1" applyFill="1" applyBorder="1" applyAlignment="1">
      <alignment horizontal="center" vertical="center"/>
    </xf>
    <xf numFmtId="38" fontId="14" fillId="4" borderId="27" xfId="1" applyFont="1" applyFill="1" applyBorder="1" applyAlignment="1">
      <alignment horizontal="center" vertical="center"/>
    </xf>
    <xf numFmtId="38" fontId="14" fillId="4" borderId="59" xfId="1" applyFont="1" applyFill="1" applyBorder="1" applyAlignment="1">
      <alignment horizontal="center" vertical="center"/>
    </xf>
    <xf numFmtId="38" fontId="8" fillId="3" borderId="25" xfId="1" applyFont="1" applyFill="1" applyBorder="1" applyAlignment="1">
      <alignment horizontal="center" vertical="center" wrapText="1"/>
    </xf>
    <xf numFmtId="38" fontId="8" fillId="3" borderId="0" xfId="1" applyFont="1" applyFill="1" applyBorder="1" applyAlignment="1">
      <alignment horizontal="center" vertical="center" wrapText="1"/>
    </xf>
    <xf numFmtId="38" fontId="8" fillId="3" borderId="7" xfId="1" applyFont="1" applyFill="1" applyBorder="1" applyAlignment="1">
      <alignment horizontal="center" vertical="center" wrapText="1"/>
    </xf>
    <xf numFmtId="38" fontId="8" fillId="3" borderId="60" xfId="1" applyFont="1" applyFill="1" applyBorder="1" applyAlignment="1">
      <alignment horizontal="center" vertical="center" wrapText="1"/>
    </xf>
    <xf numFmtId="38" fontId="8" fillId="3" borderId="54" xfId="1" applyFont="1" applyFill="1" applyBorder="1" applyAlignment="1">
      <alignment horizontal="center" vertical="center" wrapText="1"/>
    </xf>
    <xf numFmtId="38" fontId="8" fillId="3" borderId="61" xfId="1" applyFont="1" applyFill="1" applyBorder="1" applyAlignment="1">
      <alignment horizontal="center" vertical="center" wrapText="1"/>
    </xf>
    <xf numFmtId="38" fontId="9" fillId="0" borderId="29" xfId="1" applyFont="1" applyFill="1" applyBorder="1" applyAlignment="1" applyProtection="1">
      <alignment horizontal="center" vertical="center"/>
      <protection locked="0"/>
    </xf>
    <xf numFmtId="38" fontId="9" fillId="0" borderId="48" xfId="1" applyFont="1" applyFill="1" applyBorder="1" applyAlignment="1" applyProtection="1">
      <alignment horizontal="center" vertical="center"/>
      <protection locked="0"/>
    </xf>
    <xf numFmtId="38" fontId="9" fillId="0" borderId="49" xfId="1" applyFont="1" applyFill="1" applyBorder="1" applyAlignment="1" applyProtection="1">
      <alignment horizontal="center" vertical="center"/>
      <protection locked="0"/>
    </xf>
    <xf numFmtId="38" fontId="9" fillId="0" borderId="6" xfId="1" applyFont="1" applyFill="1" applyBorder="1" applyAlignment="1" applyProtection="1">
      <alignment horizontal="center" vertical="center"/>
      <protection locked="0"/>
    </xf>
    <xf numFmtId="38" fontId="9" fillId="0" borderId="0" xfId="1" applyFont="1" applyFill="1" applyBorder="1" applyAlignment="1" applyProtection="1">
      <alignment horizontal="center" vertical="center"/>
      <protection locked="0"/>
    </xf>
    <xf numFmtId="38" fontId="9" fillId="0" borderId="7" xfId="1" applyFont="1" applyFill="1" applyBorder="1" applyAlignment="1" applyProtection="1">
      <alignment horizontal="center" vertical="center"/>
      <protection locked="0"/>
    </xf>
    <xf numFmtId="38" fontId="9" fillId="0" borderId="72" xfId="1" applyFont="1" applyFill="1" applyBorder="1" applyAlignment="1" applyProtection="1">
      <alignment horizontal="center" vertical="center"/>
      <protection locked="0"/>
    </xf>
    <xf numFmtId="38" fontId="9" fillId="0" borderId="54" xfId="1" applyFont="1" applyFill="1" applyBorder="1" applyAlignment="1" applyProtection="1">
      <alignment horizontal="center" vertical="center"/>
      <protection locked="0"/>
    </xf>
    <xf numFmtId="38" fontId="9" fillId="0" borderId="61" xfId="1" applyFont="1" applyFill="1" applyBorder="1" applyAlignment="1" applyProtection="1">
      <alignment horizontal="center" vertical="center"/>
      <protection locked="0"/>
    </xf>
    <xf numFmtId="0" fontId="8" fillId="0" borderId="28" xfId="25" applyFont="1" applyBorder="1" applyAlignment="1">
      <alignment horizontal="center" vertical="center"/>
    </xf>
    <xf numFmtId="0" fontId="8" fillId="0" borderId="18" xfId="25" applyFont="1" applyBorder="1" applyAlignment="1">
      <alignment horizontal="center" vertical="center"/>
    </xf>
    <xf numFmtId="0" fontId="8" fillId="0" borderId="73" xfId="25" applyFont="1" applyBorder="1" applyAlignment="1">
      <alignment horizontal="center" vertical="center"/>
    </xf>
    <xf numFmtId="0" fontId="8" fillId="0" borderId="69" xfId="25" applyFont="1" applyBorder="1" applyAlignment="1">
      <alignment horizontal="center" vertical="center" textRotation="255"/>
    </xf>
    <xf numFmtId="0" fontId="8" fillId="0" borderId="26" xfId="25" applyFont="1" applyBorder="1" applyAlignment="1">
      <alignment horizontal="center" vertical="center" textRotation="255"/>
    </xf>
    <xf numFmtId="0" fontId="8" fillId="0" borderId="74" xfId="25" applyFont="1" applyBorder="1" applyAlignment="1">
      <alignment horizontal="center" vertical="center" textRotation="255"/>
    </xf>
    <xf numFmtId="0" fontId="8" fillId="0" borderId="29" xfId="25" applyFont="1" applyBorder="1" applyAlignment="1">
      <alignment horizontal="center" vertical="center"/>
    </xf>
    <xf numFmtId="0" fontId="8" fillId="0" borderId="48" xfId="25" applyFont="1" applyBorder="1" applyAlignment="1">
      <alignment horizontal="center" vertical="center"/>
    </xf>
    <xf numFmtId="0" fontId="8" fillId="0" borderId="49" xfId="25" applyFont="1" applyBorder="1" applyAlignment="1">
      <alignment horizontal="center" vertical="center"/>
    </xf>
    <xf numFmtId="38" fontId="9" fillId="2" borderId="55" xfId="1" applyFont="1" applyFill="1" applyBorder="1" applyAlignment="1" applyProtection="1">
      <alignment horizontal="center" vertical="center"/>
      <protection locked="0"/>
    </xf>
    <xf numFmtId="38" fontId="9" fillId="2" borderId="57" xfId="1" applyFont="1" applyFill="1" applyBorder="1" applyAlignment="1" applyProtection="1">
      <alignment horizontal="center" vertical="center"/>
      <protection locked="0"/>
    </xf>
    <xf numFmtId="0" fontId="8" fillId="0" borderId="5" xfId="25" applyFont="1" applyBorder="1" applyAlignment="1">
      <alignment horizontal="center" vertical="center"/>
    </xf>
    <xf numFmtId="38" fontId="9" fillId="2" borderId="10" xfId="1" applyFont="1" applyFill="1" applyBorder="1" applyAlignment="1" applyProtection="1">
      <alignment horizontal="center" vertical="center"/>
      <protection locked="0"/>
    </xf>
    <xf numFmtId="38" fontId="9" fillId="2" borderId="11" xfId="1" applyFont="1" applyFill="1" applyBorder="1" applyAlignment="1" applyProtection="1">
      <alignment horizontal="center" vertical="center"/>
      <protection locked="0"/>
    </xf>
    <xf numFmtId="38" fontId="8" fillId="3" borderId="72" xfId="1" applyFont="1" applyFill="1" applyBorder="1" applyAlignment="1">
      <alignment horizontal="center" vertical="center" wrapText="1"/>
    </xf>
    <xf numFmtId="38" fontId="9" fillId="2" borderId="62" xfId="1" applyFont="1" applyFill="1" applyBorder="1" applyAlignment="1" applyProtection="1">
      <alignment horizontal="center" vertical="center"/>
      <protection locked="0"/>
    </xf>
    <xf numFmtId="38" fontId="9" fillId="2" borderId="64" xfId="1" applyFont="1" applyFill="1" applyBorder="1" applyAlignment="1" applyProtection="1">
      <alignment horizontal="center" vertical="center"/>
      <protection locked="0"/>
    </xf>
    <xf numFmtId="38" fontId="8" fillId="3" borderId="24" xfId="1" applyFont="1" applyFill="1" applyBorder="1" applyAlignment="1">
      <alignment horizontal="center" vertical="center"/>
    </xf>
    <xf numFmtId="38" fontId="8" fillId="3" borderId="16" xfId="1" applyFont="1" applyFill="1" applyBorder="1" applyAlignment="1">
      <alignment horizontal="center" vertical="center"/>
    </xf>
    <xf numFmtId="38" fontId="8" fillId="0" borderId="44" xfId="1" applyFont="1" applyFill="1" applyBorder="1" applyAlignment="1">
      <alignment horizontal="center" vertical="center" wrapText="1"/>
    </xf>
    <xf numFmtId="38" fontId="8" fillId="0" borderId="48" xfId="1" applyFont="1" applyFill="1" applyBorder="1" applyAlignment="1">
      <alignment horizontal="center" vertical="center"/>
    </xf>
    <xf numFmtId="38" fontId="8" fillId="0" borderId="28" xfId="1" applyFont="1" applyFill="1" applyBorder="1" applyAlignment="1">
      <alignment horizontal="center" vertical="center"/>
    </xf>
    <xf numFmtId="38" fontId="8" fillId="0" borderId="19" xfId="1" applyFont="1" applyFill="1" applyBorder="1" applyAlignment="1">
      <alignment horizontal="center" vertical="center"/>
    </xf>
    <xf numFmtId="38" fontId="8" fillId="0" borderId="1" xfId="1" applyFont="1" applyFill="1" applyBorder="1" applyAlignment="1">
      <alignment horizontal="center" vertical="center"/>
    </xf>
    <xf numFmtId="38" fontId="8" fillId="0" borderId="20" xfId="1" applyFont="1" applyFill="1" applyBorder="1" applyAlignment="1">
      <alignment horizontal="center" vertical="center"/>
    </xf>
    <xf numFmtId="38" fontId="8" fillId="2" borderId="25" xfId="1" applyFont="1" applyFill="1" applyBorder="1" applyAlignment="1">
      <alignment horizontal="left" vertical="center"/>
    </xf>
    <xf numFmtId="38" fontId="8" fillId="2" borderId="0" xfId="1" applyFont="1" applyFill="1" applyBorder="1" applyAlignment="1">
      <alignment horizontal="left" vertical="center"/>
    </xf>
    <xf numFmtId="38" fontId="8" fillId="2" borderId="18" xfId="1" applyFont="1" applyFill="1" applyBorder="1" applyAlignment="1">
      <alignment horizontal="left" vertical="center"/>
    </xf>
    <xf numFmtId="38" fontId="8" fillId="2" borderId="60" xfId="1" applyFont="1" applyFill="1" applyBorder="1" applyAlignment="1">
      <alignment horizontal="left" vertical="center"/>
    </xf>
    <xf numFmtId="38" fontId="8" fillId="2" borderId="54" xfId="1" applyFont="1" applyFill="1" applyBorder="1" applyAlignment="1">
      <alignment horizontal="left" vertical="center"/>
    </xf>
    <xf numFmtId="38" fontId="8" fillId="2" borderId="73" xfId="1" applyFont="1" applyFill="1" applyBorder="1" applyAlignment="1">
      <alignment horizontal="left" vertical="center"/>
    </xf>
    <xf numFmtId="38" fontId="6" fillId="4" borderId="0" xfId="1" applyFont="1" applyFill="1" applyAlignment="1">
      <alignment horizontal="center" vertical="center"/>
    </xf>
    <xf numFmtId="38" fontId="8" fillId="0" borderId="24" xfId="1" applyFont="1" applyFill="1" applyBorder="1" applyAlignment="1">
      <alignment horizontal="center" vertical="center"/>
    </xf>
    <xf numFmtId="38" fontId="8" fillId="0" borderId="16" xfId="1" applyFont="1" applyFill="1" applyBorder="1" applyAlignment="1">
      <alignment horizontal="center" vertical="center"/>
    </xf>
    <xf numFmtId="38" fontId="8" fillId="0" borderId="52" xfId="1" applyFont="1" applyFill="1" applyBorder="1" applyAlignment="1">
      <alignment horizontal="center" vertical="center"/>
    </xf>
    <xf numFmtId="38" fontId="8" fillId="2" borderId="53" xfId="1" applyFont="1" applyFill="1" applyBorder="1" applyAlignment="1" applyProtection="1">
      <alignment horizontal="center" vertical="center"/>
      <protection locked="0"/>
    </xf>
    <xf numFmtId="38" fontId="8" fillId="2" borderId="16" xfId="1" applyFont="1" applyFill="1" applyBorder="1" applyAlignment="1" applyProtection="1">
      <alignment horizontal="center" vertical="center"/>
      <protection locked="0"/>
    </xf>
    <xf numFmtId="38" fontId="8" fillId="2" borderId="15" xfId="1" applyFont="1" applyFill="1" applyBorder="1" applyAlignment="1" applyProtection="1">
      <alignment horizontal="center" vertical="center"/>
      <protection locked="0"/>
    </xf>
    <xf numFmtId="38" fontId="9" fillId="2" borderId="16" xfId="1" applyFont="1" applyFill="1" applyBorder="1" applyAlignment="1" applyProtection="1">
      <alignment horizontal="center" vertical="center"/>
      <protection locked="0"/>
    </xf>
    <xf numFmtId="38" fontId="9" fillId="2" borderId="15" xfId="1" applyFont="1" applyFill="1" applyBorder="1" applyAlignment="1" applyProtection="1">
      <alignment horizontal="center" vertical="center"/>
      <protection locked="0"/>
    </xf>
    <xf numFmtId="38" fontId="8" fillId="3" borderId="44" xfId="1" applyFont="1" applyFill="1" applyBorder="1" applyAlignment="1">
      <alignment horizontal="center" vertical="center" wrapText="1"/>
    </xf>
    <xf numFmtId="38" fontId="8" fillId="3" borderId="48" xfId="1" applyFont="1" applyFill="1" applyBorder="1" applyAlignment="1">
      <alignment horizontal="center" vertical="center" wrapText="1"/>
    </xf>
    <xf numFmtId="38" fontId="8" fillId="3" borderId="49" xfId="1" applyFont="1" applyFill="1" applyBorder="1" applyAlignment="1">
      <alignment horizontal="center" vertical="center" wrapText="1"/>
    </xf>
    <xf numFmtId="38" fontId="8" fillId="4" borderId="55" xfId="1" applyFont="1" applyFill="1" applyBorder="1" applyAlignment="1">
      <alignment horizontal="center" vertical="center"/>
    </xf>
    <xf numFmtId="38" fontId="8" fillId="4" borderId="56" xfId="1" applyFont="1" applyFill="1" applyBorder="1" applyAlignment="1">
      <alignment horizontal="center" vertical="center"/>
    </xf>
    <xf numFmtId="38" fontId="8" fillId="4" borderId="57" xfId="1" applyFont="1" applyFill="1" applyBorder="1" applyAlignment="1">
      <alignment horizontal="center" vertical="center"/>
    </xf>
    <xf numFmtId="38" fontId="8" fillId="2" borderId="55" xfId="1" applyFont="1" applyFill="1" applyBorder="1" applyAlignment="1" applyProtection="1">
      <alignment horizontal="center" vertical="center"/>
      <protection locked="0"/>
    </xf>
    <xf numFmtId="38" fontId="8" fillId="2" borderId="56" xfId="1" applyFont="1" applyFill="1" applyBorder="1" applyAlignment="1" applyProtection="1">
      <alignment horizontal="center" vertical="center"/>
      <protection locked="0"/>
    </xf>
    <xf numFmtId="38" fontId="8" fillId="2" borderId="58" xfId="1" applyFont="1" applyFill="1" applyBorder="1" applyAlignment="1" applyProtection="1">
      <alignment horizontal="center" vertical="center"/>
      <protection locked="0"/>
    </xf>
    <xf numFmtId="38" fontId="8" fillId="4" borderId="8" xfId="1" applyFont="1" applyFill="1" applyBorder="1" applyAlignment="1">
      <alignment horizontal="center" vertical="center"/>
    </xf>
    <xf numFmtId="38" fontId="8" fillId="4" borderId="1" xfId="1" applyFont="1" applyFill="1" applyBorder="1" applyAlignment="1">
      <alignment horizontal="center" vertical="center"/>
    </xf>
    <xf numFmtId="38" fontId="8" fillId="4" borderId="9" xfId="1" applyFont="1" applyFill="1" applyBorder="1" applyAlignment="1">
      <alignment horizontal="center" vertical="center"/>
    </xf>
    <xf numFmtId="38" fontId="8" fillId="2" borderId="8" xfId="1" applyFont="1" applyFill="1" applyBorder="1" applyAlignment="1" applyProtection="1">
      <alignment horizontal="center" vertical="center"/>
      <protection locked="0"/>
    </xf>
    <xf numFmtId="38" fontId="8" fillId="2" borderId="1" xfId="1" applyFont="1" applyFill="1" applyBorder="1" applyAlignment="1" applyProtection="1">
      <alignment horizontal="center" vertical="center"/>
      <protection locked="0"/>
    </xf>
    <xf numFmtId="38" fontId="8" fillId="2" borderId="20" xfId="1" applyFont="1" applyFill="1" applyBorder="1" applyAlignment="1" applyProtection="1">
      <alignment horizontal="center" vertical="center"/>
      <protection locked="0"/>
    </xf>
    <xf numFmtId="38" fontId="8" fillId="4" borderId="62" xfId="1" applyFont="1" applyFill="1" applyBorder="1" applyAlignment="1">
      <alignment horizontal="center" vertical="center"/>
    </xf>
    <xf numFmtId="38" fontId="8" fillId="4" borderId="63" xfId="1" applyFont="1" applyFill="1" applyBorder="1" applyAlignment="1">
      <alignment horizontal="center" vertical="center"/>
    </xf>
    <xf numFmtId="38" fontId="8" fillId="4" borderId="64" xfId="1" applyFont="1" applyFill="1" applyBorder="1" applyAlignment="1">
      <alignment horizontal="center" vertical="center"/>
    </xf>
    <xf numFmtId="38" fontId="8" fillId="2" borderId="62" xfId="1" applyFont="1" applyFill="1" applyBorder="1" applyAlignment="1" applyProtection="1">
      <alignment horizontal="center" vertical="center"/>
      <protection locked="0"/>
    </xf>
    <xf numFmtId="38" fontId="8" fillId="2" borderId="63" xfId="1" applyFont="1" applyFill="1" applyBorder="1" applyAlignment="1" applyProtection="1">
      <alignment horizontal="center" vertical="center"/>
      <protection locked="0"/>
    </xf>
    <xf numFmtId="38" fontId="8" fillId="2" borderId="64" xfId="1" applyFont="1" applyFill="1" applyBorder="1" applyAlignment="1" applyProtection="1">
      <alignment horizontal="center" vertical="center"/>
      <protection locked="0"/>
    </xf>
    <xf numFmtId="38" fontId="8" fillId="0" borderId="63" xfId="1" applyFont="1" applyFill="1" applyBorder="1" applyAlignment="1">
      <alignment horizontal="center" vertical="center"/>
    </xf>
    <xf numFmtId="38" fontId="8" fillId="0" borderId="64" xfId="1" applyFont="1" applyFill="1" applyBorder="1" applyAlignment="1">
      <alignment horizontal="center" vertical="center"/>
    </xf>
    <xf numFmtId="38" fontId="8" fillId="2" borderId="65" xfId="1" applyFont="1" applyFill="1" applyBorder="1" applyAlignment="1" applyProtection="1">
      <alignment horizontal="center" vertical="center"/>
      <protection locked="0"/>
    </xf>
    <xf numFmtId="38" fontId="8" fillId="2" borderId="53" xfId="1" applyFont="1" applyFill="1" applyBorder="1" applyAlignment="1">
      <alignment horizontal="center" vertical="center"/>
    </xf>
    <xf numFmtId="38" fontId="14" fillId="4" borderId="14" xfId="1" applyFont="1" applyFill="1" applyBorder="1" applyAlignment="1">
      <alignment horizontal="center" vertical="center"/>
    </xf>
    <xf numFmtId="38" fontId="14" fillId="4" borderId="67" xfId="1" applyFont="1" applyFill="1" applyBorder="1" applyAlignment="1">
      <alignment horizontal="center" vertical="center"/>
    </xf>
    <xf numFmtId="38" fontId="8" fillId="0" borderId="66" xfId="1" applyFont="1" applyFill="1" applyBorder="1" applyAlignment="1">
      <alignment horizontal="center" vertical="center" wrapText="1"/>
    </xf>
    <xf numFmtId="38" fontId="8" fillId="2" borderId="55" xfId="1" applyFont="1" applyFill="1" applyBorder="1" applyAlignment="1" applyProtection="1">
      <alignment horizontal="center" vertical="center" wrapText="1"/>
      <protection locked="0"/>
    </xf>
    <xf numFmtId="38" fontId="8" fillId="2" borderId="56" xfId="1" applyFont="1" applyFill="1" applyBorder="1" applyAlignment="1" applyProtection="1">
      <alignment horizontal="center" vertical="center" wrapText="1"/>
      <protection locked="0"/>
    </xf>
    <xf numFmtId="38" fontId="8" fillId="2" borderId="58" xfId="1" applyFont="1" applyFill="1" applyBorder="1" applyAlignment="1" applyProtection="1">
      <alignment horizontal="center" vertical="center" wrapText="1"/>
      <protection locked="0"/>
    </xf>
    <xf numFmtId="38" fontId="16" fillId="0" borderId="62" xfId="1" applyFont="1" applyFill="1" applyBorder="1" applyAlignment="1">
      <alignment horizontal="center" vertical="center" wrapText="1"/>
    </xf>
    <xf numFmtId="38" fontId="16" fillId="0" borderId="63" xfId="1" applyFont="1" applyFill="1" applyBorder="1" applyAlignment="1">
      <alignment horizontal="center" vertical="center" wrapText="1"/>
    </xf>
    <xf numFmtId="38" fontId="16" fillId="0" borderId="64" xfId="1" applyFont="1" applyFill="1" applyBorder="1" applyAlignment="1">
      <alignment horizontal="center" vertical="center" wrapText="1"/>
    </xf>
    <xf numFmtId="38" fontId="8" fillId="2" borderId="62" xfId="1" applyFont="1" applyFill="1" applyBorder="1" applyAlignment="1" applyProtection="1">
      <alignment horizontal="center" vertical="center" wrapText="1"/>
      <protection locked="0"/>
    </xf>
    <xf numFmtId="38" fontId="8" fillId="2" borderId="63" xfId="1" applyFont="1" applyFill="1" applyBorder="1" applyAlignment="1" applyProtection="1">
      <alignment horizontal="center" vertical="center" wrapText="1"/>
      <protection locked="0"/>
    </xf>
    <xf numFmtId="38" fontId="8" fillId="2" borderId="65" xfId="1" applyFont="1" applyFill="1" applyBorder="1" applyAlignment="1" applyProtection="1">
      <alignment horizontal="center" vertical="center" wrapText="1"/>
      <protection locked="0"/>
    </xf>
    <xf numFmtId="38" fontId="8" fillId="2" borderId="57" xfId="1" applyFont="1" applyFill="1" applyBorder="1" applyAlignment="1" applyProtection="1">
      <alignment horizontal="center" vertical="center" wrapText="1"/>
      <protection locked="0"/>
    </xf>
    <xf numFmtId="38" fontId="8" fillId="0" borderId="68" xfId="1" applyFont="1" applyFill="1" applyBorder="1" applyAlignment="1">
      <alignment horizontal="center" vertical="center" wrapText="1"/>
    </xf>
    <xf numFmtId="38" fontId="8" fillId="2" borderId="62" xfId="1" applyFont="1" applyFill="1" applyBorder="1" applyAlignment="1" applyProtection="1">
      <alignment horizontal="left" vertical="center" wrapText="1"/>
      <protection locked="0"/>
    </xf>
    <xf numFmtId="38" fontId="8" fillId="2" borderId="63" xfId="1" applyFont="1" applyFill="1" applyBorder="1" applyAlignment="1" applyProtection="1">
      <alignment horizontal="left" vertical="center" wrapText="1"/>
      <protection locked="0"/>
    </xf>
    <xf numFmtId="38" fontId="8" fillId="2" borderId="65" xfId="1" applyFont="1" applyFill="1" applyBorder="1" applyAlignment="1" applyProtection="1">
      <alignment horizontal="left" vertical="center" wrapText="1"/>
      <protection locked="0"/>
    </xf>
    <xf numFmtId="38" fontId="8" fillId="4" borderId="0" xfId="1" applyFont="1" applyFill="1" applyBorder="1" applyAlignment="1">
      <alignment horizontal="left" vertical="top" wrapText="1"/>
    </xf>
    <xf numFmtId="14" fontId="8" fillId="4" borderId="44" xfId="1" applyNumberFormat="1" applyFont="1" applyFill="1" applyBorder="1" applyAlignment="1">
      <alignment horizontal="center" vertical="center" wrapText="1"/>
    </xf>
    <xf numFmtId="14" fontId="8" fillId="4" borderId="48" xfId="1" applyNumberFormat="1" applyFont="1" applyFill="1" applyBorder="1" applyAlignment="1">
      <alignment horizontal="center" vertical="center" wrapText="1"/>
    </xf>
    <xf numFmtId="14" fontId="8" fillId="4" borderId="28" xfId="1" applyNumberFormat="1" applyFont="1" applyFill="1" applyBorder="1" applyAlignment="1">
      <alignment horizontal="center" vertical="center" wrapText="1"/>
    </xf>
    <xf numFmtId="14" fontId="8" fillId="4" borderId="19" xfId="1" applyNumberFormat="1" applyFont="1" applyFill="1" applyBorder="1" applyAlignment="1">
      <alignment horizontal="center" vertical="center" wrapText="1"/>
    </xf>
    <xf numFmtId="14" fontId="8" fillId="4" borderId="1" xfId="1" applyNumberFormat="1" applyFont="1" applyFill="1" applyBorder="1" applyAlignment="1">
      <alignment horizontal="center" vertical="center" wrapText="1"/>
    </xf>
    <xf numFmtId="14" fontId="8" fillId="4" borderId="20" xfId="1" applyNumberFormat="1" applyFont="1" applyFill="1" applyBorder="1" applyAlignment="1">
      <alignment horizontal="center" vertical="center" wrapText="1"/>
    </xf>
    <xf numFmtId="176" fontId="8" fillId="2" borderId="32" xfId="1" applyNumberFormat="1" applyFont="1" applyFill="1" applyBorder="1" applyAlignment="1" applyProtection="1">
      <alignment horizontal="center" vertical="center"/>
      <protection locked="0"/>
    </xf>
    <xf numFmtId="176" fontId="8" fillId="2" borderId="43" xfId="1" applyNumberFormat="1" applyFont="1" applyFill="1" applyBorder="1" applyAlignment="1" applyProtection="1">
      <alignment horizontal="center" vertical="center"/>
      <protection locked="0"/>
    </xf>
    <xf numFmtId="176" fontId="8" fillId="2" borderId="46" xfId="1" applyNumberFormat="1" applyFont="1" applyFill="1" applyBorder="1" applyAlignment="1" applyProtection="1">
      <alignment horizontal="center" vertical="center"/>
      <protection locked="0"/>
    </xf>
    <xf numFmtId="176" fontId="8" fillId="2" borderId="60" xfId="1" applyNumberFormat="1" applyFont="1" applyFill="1" applyBorder="1" applyAlignment="1" applyProtection="1">
      <alignment horizontal="center" vertical="center"/>
      <protection locked="0"/>
    </xf>
    <xf numFmtId="176" fontId="8" fillId="2" borderId="54" xfId="1" applyNumberFormat="1" applyFont="1" applyFill="1" applyBorder="1" applyAlignment="1" applyProtection="1">
      <alignment horizontal="center" vertical="center"/>
      <protection locked="0"/>
    </xf>
    <xf numFmtId="176" fontId="8" fillId="2" borderId="73" xfId="1" applyNumberFormat="1" applyFont="1" applyFill="1" applyBorder="1" applyAlignment="1" applyProtection="1">
      <alignment horizontal="center" vertical="center"/>
      <protection locked="0"/>
    </xf>
    <xf numFmtId="38" fontId="12" fillId="4" borderId="0" xfId="1" applyFont="1" applyFill="1" applyAlignment="1">
      <alignment horizontal="left" vertical="center"/>
    </xf>
    <xf numFmtId="38" fontId="12" fillId="0" borderId="0" xfId="1" applyFont="1" applyFill="1" applyAlignment="1">
      <alignment horizontal="left" vertical="center"/>
    </xf>
    <xf numFmtId="14" fontId="8" fillId="0" borderId="44" xfId="1" applyNumberFormat="1" applyFont="1" applyFill="1" applyBorder="1" applyAlignment="1">
      <alignment horizontal="center" vertical="center" wrapText="1"/>
    </xf>
    <xf numFmtId="14" fontId="8" fillId="0" borderId="48" xfId="1" applyNumberFormat="1" applyFont="1" applyFill="1" applyBorder="1" applyAlignment="1">
      <alignment horizontal="center" vertical="center" wrapText="1"/>
    </xf>
    <xf numFmtId="14" fontId="8" fillId="0" borderId="28" xfId="1" applyNumberFormat="1" applyFont="1" applyFill="1" applyBorder="1" applyAlignment="1">
      <alignment horizontal="center" vertical="center" wrapText="1"/>
    </xf>
    <xf numFmtId="14" fontId="8" fillId="0" borderId="19" xfId="1" applyNumberFormat="1" applyFont="1" applyFill="1" applyBorder="1" applyAlignment="1">
      <alignment horizontal="center" vertical="center" wrapText="1"/>
    </xf>
    <xf numFmtId="14" fontId="8" fillId="0" borderId="1" xfId="1" applyNumberFormat="1" applyFont="1" applyFill="1" applyBorder="1" applyAlignment="1">
      <alignment horizontal="center" vertical="center" wrapText="1"/>
    </xf>
    <xf numFmtId="14" fontId="8" fillId="0" borderId="20" xfId="1" applyNumberFormat="1" applyFont="1" applyFill="1" applyBorder="1" applyAlignment="1">
      <alignment horizontal="center" vertical="center" wrapText="1"/>
    </xf>
    <xf numFmtId="0" fontId="8" fillId="0" borderId="49" xfId="25" applyFont="1" applyBorder="1" applyAlignment="1">
      <alignment horizontal="center" vertical="center" wrapText="1"/>
    </xf>
    <xf numFmtId="0" fontId="8" fillId="0" borderId="7" xfId="25" applyFont="1" applyBorder="1" applyAlignment="1">
      <alignment horizontal="center" vertical="center"/>
    </xf>
    <xf numFmtId="0" fontId="8" fillId="0" borderId="30" xfId="25" applyFont="1" applyBorder="1" applyAlignment="1">
      <alignment horizontal="center" vertical="center" wrapText="1"/>
    </xf>
    <xf numFmtId="0" fontId="8" fillId="0" borderId="27" xfId="25" applyFont="1" applyBorder="1" applyAlignment="1">
      <alignment horizontal="center" vertical="center"/>
    </xf>
    <xf numFmtId="0" fontId="8" fillId="0" borderId="27" xfId="25" applyFont="1" applyBorder="1" applyAlignment="1">
      <alignment horizontal="center" vertical="center" wrapText="1"/>
    </xf>
    <xf numFmtId="0" fontId="8" fillId="0" borderId="87" xfId="25" applyFont="1" applyBorder="1" applyAlignment="1">
      <alignment horizontal="center" vertical="center" wrapText="1"/>
    </xf>
    <xf numFmtId="0" fontId="8" fillId="0" borderId="12" xfId="25" applyFont="1" applyBorder="1" applyAlignment="1">
      <alignment horizontal="center" vertical="center" wrapText="1"/>
    </xf>
    <xf numFmtId="0" fontId="8" fillId="0" borderId="44" xfId="25" applyFont="1" applyBorder="1" applyAlignment="1">
      <alignment horizontal="center" vertical="center" wrapText="1"/>
    </xf>
    <xf numFmtId="0" fontId="8" fillId="0" borderId="25" xfId="25" applyFont="1" applyBorder="1" applyAlignment="1">
      <alignment horizontal="center" vertical="center" wrapText="1"/>
    </xf>
    <xf numFmtId="0" fontId="8" fillId="0" borderId="24" xfId="25" applyFont="1" applyBorder="1" applyAlignment="1">
      <alignment horizontal="center" vertical="center"/>
    </xf>
    <xf numFmtId="0" fontId="8" fillId="0" borderId="16" xfId="25" applyFont="1" applyBorder="1" applyAlignment="1">
      <alignment horizontal="center" vertical="center"/>
    </xf>
    <xf numFmtId="0" fontId="8" fillId="0" borderId="15" xfId="25" applyFont="1" applyBorder="1" applyAlignment="1">
      <alignment horizontal="center" vertical="center"/>
    </xf>
    <xf numFmtId="0" fontId="8" fillId="0" borderId="24" xfId="25" applyFont="1" applyBorder="1" applyAlignment="1">
      <alignment horizontal="center" vertical="center" wrapText="1"/>
    </xf>
    <xf numFmtId="0" fontId="8" fillId="0" borderId="16" xfId="25" applyFont="1" applyBorder="1" applyAlignment="1">
      <alignment horizontal="center" vertical="center" wrapText="1"/>
    </xf>
    <xf numFmtId="0" fontId="8" fillId="0" borderId="15" xfId="25" applyFont="1" applyBorder="1" applyAlignment="1">
      <alignment horizontal="center" vertical="center" wrapText="1"/>
    </xf>
    <xf numFmtId="0" fontId="8" fillId="0" borderId="25" xfId="25" applyFont="1" applyBorder="1" applyAlignment="1">
      <alignment horizontal="center" vertical="center"/>
    </xf>
    <xf numFmtId="0" fontId="8" fillId="0" borderId="13" xfId="25" applyFont="1" applyBorder="1" applyAlignment="1">
      <alignment horizontal="center" vertical="center"/>
    </xf>
    <xf numFmtId="0" fontId="8" fillId="0" borderId="8" xfId="25" applyFont="1" applyBorder="1" applyAlignment="1">
      <alignment horizontal="center" vertical="center"/>
    </xf>
    <xf numFmtId="38" fontId="10" fillId="2" borderId="10" xfId="1" applyFont="1" applyFill="1" applyBorder="1" applyAlignment="1" applyProtection="1">
      <alignment horizontal="center" vertical="center" wrapText="1"/>
      <protection locked="0"/>
    </xf>
    <xf numFmtId="38" fontId="10" fillId="2" borderId="11" xfId="1" applyFont="1" applyFill="1" applyBorder="1" applyAlignment="1" applyProtection="1">
      <alignment horizontal="center" vertical="center" wrapText="1"/>
      <protection locked="0"/>
    </xf>
    <xf numFmtId="0" fontId="8" fillId="0" borderId="12" xfId="25" applyFont="1" applyBorder="1" applyAlignment="1">
      <alignment horizontal="center" vertical="center"/>
    </xf>
    <xf numFmtId="0" fontId="8" fillId="0" borderId="69" xfId="25" applyFont="1" applyBorder="1" applyAlignment="1">
      <alignment horizontal="center" vertical="center" wrapText="1"/>
    </xf>
    <xf numFmtId="0" fontId="8" fillId="0" borderId="26" xfId="25" applyFont="1" applyBorder="1" applyAlignment="1">
      <alignment horizontal="center" vertical="center" wrapText="1"/>
    </xf>
    <xf numFmtId="38" fontId="8" fillId="0" borderId="37" xfId="1" applyFont="1" applyFill="1" applyBorder="1" applyAlignment="1">
      <alignment horizontal="center" vertical="center"/>
    </xf>
    <xf numFmtId="38" fontId="8" fillId="0" borderId="38" xfId="1" applyFont="1" applyFill="1" applyBorder="1" applyAlignment="1">
      <alignment horizontal="center" vertical="center"/>
    </xf>
    <xf numFmtId="0" fontId="8" fillId="0" borderId="30" xfId="25" applyFont="1" applyBorder="1" applyAlignment="1">
      <alignment horizontal="center" vertical="center"/>
    </xf>
    <xf numFmtId="0" fontId="8" fillId="0" borderId="23" xfId="25" applyFont="1" applyBorder="1" applyAlignment="1">
      <alignment horizontal="center" vertical="center"/>
    </xf>
    <xf numFmtId="38" fontId="8" fillId="0" borderId="91" xfId="1" applyFont="1" applyFill="1" applyBorder="1" applyAlignment="1">
      <alignment horizontal="center" vertical="center"/>
    </xf>
    <xf numFmtId="38" fontId="10" fillId="2" borderId="2" xfId="1" applyFont="1" applyFill="1" applyBorder="1" applyAlignment="1" applyProtection="1">
      <alignment horizontal="center" vertical="center" wrapText="1"/>
      <protection locked="0"/>
    </xf>
    <xf numFmtId="41" fontId="8" fillId="2" borderId="22" xfId="1" applyNumberFormat="1" applyFont="1" applyFill="1" applyBorder="1" applyAlignment="1">
      <alignment horizontal="center" vertical="center"/>
    </xf>
    <xf numFmtId="41" fontId="8" fillId="2" borderId="40" xfId="1" applyNumberFormat="1" applyFont="1" applyFill="1" applyBorder="1" applyAlignment="1">
      <alignment horizontal="center" vertical="center"/>
    </xf>
    <xf numFmtId="38" fontId="8" fillId="0" borderId="76" xfId="1" applyFont="1" applyBorder="1" applyAlignment="1">
      <alignment horizontal="center" vertical="center"/>
    </xf>
    <xf numFmtId="38" fontId="8" fillId="0" borderId="77" xfId="1" applyFont="1" applyBorder="1" applyAlignment="1">
      <alignment horizontal="center" vertical="center"/>
    </xf>
    <xf numFmtId="0" fontId="8" fillId="0" borderId="44" xfId="25" applyFont="1" applyBorder="1" applyAlignment="1">
      <alignment horizontal="center" vertical="center"/>
    </xf>
    <xf numFmtId="0" fontId="8" fillId="0" borderId="19" xfId="25" applyFont="1" applyBorder="1" applyAlignment="1">
      <alignment horizontal="center" vertical="center"/>
    </xf>
    <xf numFmtId="0" fontId="8" fillId="0" borderId="22" xfId="25" applyFont="1" applyBorder="1" applyAlignment="1">
      <alignment horizontal="center" vertical="center" wrapText="1"/>
    </xf>
    <xf numFmtId="0" fontId="8" fillId="0" borderId="2" xfId="25" applyFont="1" applyBorder="1" applyAlignment="1">
      <alignment horizontal="center" vertical="center" wrapText="1"/>
    </xf>
    <xf numFmtId="0" fontId="8" fillId="0" borderId="45" xfId="25" applyFont="1" applyBorder="1" applyAlignment="1">
      <alignment horizontal="center" vertical="center" wrapText="1"/>
    </xf>
    <xf numFmtId="0" fontId="8" fillId="0" borderId="39" xfId="25" applyFont="1" applyBorder="1" applyAlignment="1">
      <alignment horizontal="center" vertical="center" wrapText="1"/>
    </xf>
    <xf numFmtId="0" fontId="8" fillId="0" borderId="36" xfId="25" applyFont="1" applyBorder="1" applyAlignment="1">
      <alignment horizontal="center" vertical="center" wrapText="1"/>
    </xf>
    <xf numFmtId="41" fontId="8" fillId="0" borderId="22" xfId="1" applyNumberFormat="1" applyFont="1" applyBorder="1" applyAlignment="1">
      <alignment horizontal="center" vertical="center"/>
    </xf>
    <xf numFmtId="41" fontId="8" fillId="0" borderId="40" xfId="1" applyNumberFormat="1" applyFont="1" applyBorder="1" applyAlignment="1">
      <alignment horizontal="center" vertical="center"/>
    </xf>
    <xf numFmtId="38" fontId="8" fillId="2" borderId="22" xfId="1" applyFont="1" applyFill="1" applyBorder="1" applyAlignment="1" applyProtection="1">
      <alignment horizontal="center" vertical="center" wrapText="1"/>
      <protection locked="0"/>
    </xf>
    <xf numFmtId="38" fontId="8" fillId="2" borderId="40" xfId="1" applyFont="1" applyFill="1" applyBorder="1" applyAlignment="1" applyProtection="1">
      <alignment horizontal="center" vertical="center" wrapText="1"/>
      <protection locked="0"/>
    </xf>
    <xf numFmtId="38" fontId="10" fillId="2" borderId="3" xfId="1" applyFont="1" applyFill="1" applyBorder="1" applyAlignment="1" applyProtection="1">
      <alignment horizontal="center" vertical="center" wrapText="1"/>
      <protection locked="0"/>
    </xf>
    <xf numFmtId="38" fontId="10" fillId="2" borderId="4" xfId="1" applyFont="1" applyFill="1" applyBorder="1" applyAlignment="1" applyProtection="1">
      <alignment horizontal="center" vertical="center" wrapText="1"/>
      <protection locked="0"/>
    </xf>
    <xf numFmtId="0" fontId="9" fillId="0" borderId="43" xfId="25" applyFont="1" applyBorder="1" applyAlignment="1">
      <alignment vertical="center" wrapText="1"/>
    </xf>
    <xf numFmtId="0" fontId="9" fillId="0" borderId="43" xfId="25" applyFont="1" applyBorder="1">
      <alignment vertical="center"/>
    </xf>
    <xf numFmtId="0" fontId="9" fillId="0" borderId="0" xfId="25" applyFont="1">
      <alignment vertical="center"/>
    </xf>
    <xf numFmtId="0" fontId="9" fillId="0" borderId="10" xfId="25" applyFont="1" applyBorder="1" applyAlignment="1">
      <alignment horizontal="center" vertical="center"/>
    </xf>
    <xf numFmtId="0" fontId="9" fillId="0" borderId="2" xfId="25" applyFont="1" applyBorder="1" applyAlignment="1">
      <alignment horizontal="center" vertical="center"/>
    </xf>
    <xf numFmtId="0" fontId="9" fillId="0" borderId="10" xfId="25" applyFont="1" applyBorder="1" applyAlignment="1">
      <alignment horizontal="center" vertical="top" wrapText="1"/>
    </xf>
    <xf numFmtId="0" fontId="9" fillId="0" borderId="2" xfId="25" applyFont="1" applyBorder="1" applyAlignment="1">
      <alignment horizontal="center" vertical="top" wrapText="1"/>
    </xf>
    <xf numFmtId="0" fontId="9" fillId="0" borderId="5" xfId="25" applyFont="1" applyBorder="1" applyAlignment="1">
      <alignment vertical="center" wrapText="1"/>
    </xf>
    <xf numFmtId="0" fontId="9" fillId="0" borderId="5" xfId="25" applyFont="1" applyBorder="1" applyAlignment="1">
      <alignment horizontal="center" vertical="top" wrapText="1"/>
    </xf>
    <xf numFmtId="0" fontId="9" fillId="0" borderId="5" xfId="25" applyFont="1" applyBorder="1" applyAlignment="1">
      <alignment horizontal="left" vertical="center" wrapText="1"/>
    </xf>
    <xf numFmtId="0" fontId="8" fillId="0" borderId="95" xfId="25" applyFont="1" applyBorder="1" applyAlignment="1">
      <alignment horizontal="center" vertical="center" wrapText="1"/>
    </xf>
    <xf numFmtId="0" fontId="8" fillId="0" borderId="78" xfId="25" applyFont="1" applyBorder="1" applyAlignment="1">
      <alignment horizontal="center" vertical="center"/>
    </xf>
    <xf numFmtId="0" fontId="8" fillId="0" borderId="0" xfId="25" applyFont="1">
      <alignment vertical="center"/>
    </xf>
    <xf numFmtId="0" fontId="9" fillId="2" borderId="16" xfId="25" applyFont="1" applyFill="1" applyBorder="1" applyAlignment="1">
      <alignment horizontal="center" vertical="center" wrapText="1"/>
    </xf>
    <xf numFmtId="0" fontId="9" fillId="2" borderId="15" xfId="25" applyFont="1" applyFill="1" applyBorder="1" applyAlignment="1">
      <alignment horizontal="center" vertical="center" wrapText="1"/>
    </xf>
    <xf numFmtId="0" fontId="8" fillId="0" borderId="92" xfId="25" applyFont="1" applyBorder="1" applyAlignment="1">
      <alignment horizontal="center" vertical="center"/>
    </xf>
    <xf numFmtId="0" fontId="8" fillId="0" borderId="22" xfId="25" applyFont="1" applyBorder="1" applyAlignment="1">
      <alignment horizontal="center" vertical="center"/>
    </xf>
    <xf numFmtId="0" fontId="8" fillId="0" borderId="20" xfId="25" applyFont="1" applyBorder="1" applyAlignment="1">
      <alignment horizontal="center" vertical="center"/>
    </xf>
    <xf numFmtId="0" fontId="8" fillId="0" borderId="8" xfId="25" applyFont="1" applyBorder="1" applyAlignment="1">
      <alignment horizontal="right" vertical="center" wrapText="1"/>
    </xf>
    <xf numFmtId="0" fontId="8" fillId="0" borderId="9" xfId="25" applyFont="1" applyBorder="1" applyAlignment="1">
      <alignment horizontal="right" vertical="center" wrapText="1"/>
    </xf>
    <xf numFmtId="0" fontId="8" fillId="0" borderId="6" xfId="25" applyFont="1" applyBorder="1" applyAlignment="1">
      <alignment horizontal="center" vertical="center" wrapText="1"/>
    </xf>
    <xf numFmtId="0" fontId="8" fillId="0" borderId="7" xfId="25" applyFont="1" applyBorder="1" applyAlignment="1">
      <alignment horizontal="center" vertical="center" wrapText="1"/>
    </xf>
    <xf numFmtId="0" fontId="8" fillId="0" borderId="29" xfId="25" applyFont="1" applyBorder="1" applyAlignment="1">
      <alignment horizontal="center" vertical="center" wrapText="1"/>
    </xf>
    <xf numFmtId="0" fontId="8" fillId="0" borderId="10" xfId="25" applyFont="1" applyBorder="1" applyAlignment="1">
      <alignment horizontal="center" vertical="center" wrapText="1"/>
    </xf>
    <xf numFmtId="0" fontId="8" fillId="0" borderId="40" xfId="25" applyFont="1" applyBorder="1" applyAlignment="1">
      <alignment horizontal="center" vertical="center" wrapText="1"/>
    </xf>
    <xf numFmtId="0" fontId="8" fillId="0" borderId="31" xfId="25" applyFont="1" applyBorder="1" applyAlignment="1">
      <alignment horizontal="center" vertical="center" wrapText="1"/>
    </xf>
    <xf numFmtId="0" fontId="8" fillId="0" borderId="17" xfId="25" applyFont="1" applyBorder="1" applyAlignment="1">
      <alignment horizontal="center" vertical="center" wrapText="1"/>
    </xf>
    <xf numFmtId="0" fontId="8" fillId="0" borderId="5" xfId="25" applyFont="1" applyBorder="1" applyAlignment="1">
      <alignment horizontal="center" vertical="center" wrapText="1"/>
    </xf>
    <xf numFmtId="0" fontId="8" fillId="0" borderId="71" xfId="25" applyFont="1" applyBorder="1" applyAlignment="1">
      <alignment horizontal="center" vertical="center" wrapText="1"/>
    </xf>
    <xf numFmtId="0" fontId="8" fillId="0" borderId="48" xfId="25" applyFont="1" applyBorder="1" applyAlignment="1">
      <alignment horizontal="center" vertical="center" wrapText="1"/>
    </xf>
    <xf numFmtId="0" fontId="28" fillId="0" borderId="0" xfId="25" applyFont="1" applyAlignment="1">
      <alignment horizontal="center" vertical="center" wrapText="1"/>
    </xf>
    <xf numFmtId="0" fontId="8" fillId="0" borderId="55" xfId="25" applyFont="1" applyBorder="1" applyAlignment="1">
      <alignment horizontal="center" vertical="center"/>
    </xf>
    <xf numFmtId="0" fontId="8" fillId="0" borderId="56" xfId="25" applyFont="1" applyBorder="1" applyAlignment="1">
      <alignment horizontal="center" vertical="center"/>
    </xf>
    <xf numFmtId="0" fontId="8" fillId="0" borderId="58" xfId="25" applyFont="1" applyBorder="1" applyAlignment="1">
      <alignment horizontal="center" vertical="center"/>
    </xf>
    <xf numFmtId="0" fontId="8" fillId="0" borderId="0" xfId="25" applyFont="1" applyAlignment="1">
      <alignment horizontal="center" vertical="center" wrapText="1"/>
    </xf>
    <xf numFmtId="38" fontId="8" fillId="2" borderId="90" xfId="1" applyFont="1" applyFill="1" applyBorder="1" applyAlignment="1" applyProtection="1">
      <alignment horizontal="center" vertical="center" wrapText="1"/>
      <protection locked="0"/>
    </xf>
    <xf numFmtId="38" fontId="8" fillId="2" borderId="42" xfId="1" applyFont="1" applyFill="1" applyBorder="1" applyAlignment="1" applyProtection="1">
      <alignment horizontal="center" vertical="center" wrapText="1"/>
      <protection locked="0"/>
    </xf>
    <xf numFmtId="38" fontId="8" fillId="0" borderId="93" xfId="1" applyFont="1" applyFill="1" applyBorder="1" applyAlignment="1">
      <alignment vertical="center"/>
    </xf>
    <xf numFmtId="38" fontId="8" fillId="0" borderId="86" xfId="1" applyFont="1" applyFill="1" applyBorder="1" applyAlignment="1">
      <alignment vertical="center"/>
    </xf>
    <xf numFmtId="0" fontId="9" fillId="0" borderId="0" xfId="25" applyFont="1" applyAlignment="1">
      <alignment horizontal="left" vertical="top" wrapText="1"/>
    </xf>
    <xf numFmtId="0" fontId="8" fillId="0" borderId="8" xfId="25" applyFont="1" applyBorder="1" applyAlignment="1">
      <alignment horizontal="right" vertical="center"/>
    </xf>
    <xf numFmtId="0" fontId="8" fillId="0" borderId="1" xfId="25" applyFont="1" applyBorder="1" applyAlignment="1">
      <alignment horizontal="right" vertical="center"/>
    </xf>
    <xf numFmtId="0" fontId="8" fillId="0" borderId="9" xfId="25" applyFont="1" applyBorder="1" applyAlignment="1">
      <alignment horizontal="right" vertical="center"/>
    </xf>
    <xf numFmtId="38" fontId="11" fillId="4" borderId="0" xfId="1" applyFont="1" applyFill="1" applyAlignment="1">
      <alignment horizontal="center" vertical="center"/>
    </xf>
    <xf numFmtId="38" fontId="5" fillId="2" borderId="53" xfId="1" applyFont="1" applyFill="1" applyBorder="1" applyAlignment="1" applyProtection="1">
      <alignment horizontal="center" vertical="center"/>
      <protection locked="0"/>
    </xf>
    <xf numFmtId="38" fontId="5" fillId="2" borderId="16" xfId="1" applyFont="1" applyFill="1" applyBorder="1" applyAlignment="1" applyProtection="1">
      <alignment horizontal="center" vertical="center"/>
      <protection locked="0"/>
    </xf>
    <xf numFmtId="38" fontId="5" fillId="2" borderId="15" xfId="1" applyFont="1" applyFill="1" applyBorder="1" applyAlignment="1" applyProtection="1">
      <alignment horizontal="center" vertical="center"/>
      <protection locked="0"/>
    </xf>
    <xf numFmtId="38" fontId="5" fillId="2" borderId="62" xfId="1" applyFont="1" applyFill="1" applyBorder="1" applyAlignment="1" applyProtection="1">
      <alignment horizontal="left" vertical="center" wrapText="1"/>
      <protection locked="0"/>
    </xf>
    <xf numFmtId="38" fontId="5" fillId="2" borderId="63" xfId="1" applyFont="1" applyFill="1" applyBorder="1" applyAlignment="1" applyProtection="1">
      <alignment horizontal="left" vertical="center" wrapText="1"/>
      <protection locked="0"/>
    </xf>
    <xf numFmtId="38" fontId="5" fillId="2" borderId="65" xfId="1" applyFont="1" applyFill="1" applyBorder="1" applyAlignment="1" applyProtection="1">
      <alignment horizontal="left" vertical="center" wrapText="1"/>
      <protection locked="0"/>
    </xf>
    <xf numFmtId="38" fontId="8" fillId="2" borderId="25" xfId="1" applyFont="1" applyFill="1" applyBorder="1" applyAlignment="1">
      <alignment horizontal="left" vertical="center" wrapText="1"/>
    </xf>
    <xf numFmtId="38" fontId="34" fillId="5" borderId="123" xfId="25" applyNumberFormat="1" applyFont="1" applyFill="1" applyBorder="1" applyAlignment="1">
      <alignment vertical="center" wrapText="1"/>
    </xf>
    <xf numFmtId="0" fontId="34" fillId="5" borderId="0" xfId="0" applyFont="1" applyFill="1">
      <alignment vertical="center"/>
    </xf>
    <xf numFmtId="0" fontId="31" fillId="0" borderId="10" xfId="25" applyFont="1" applyBorder="1" applyAlignment="1">
      <alignment horizontal="center" vertical="center"/>
    </xf>
    <xf numFmtId="0" fontId="31" fillId="0" borderId="2" xfId="25" applyFont="1" applyBorder="1" applyAlignment="1">
      <alignment horizontal="center" vertical="center"/>
    </xf>
    <xf numFmtId="0" fontId="31" fillId="0" borderId="5" xfId="25" applyFont="1" applyBorder="1" applyAlignment="1">
      <alignment vertical="center" wrapText="1"/>
    </xf>
    <xf numFmtId="0" fontId="31" fillId="0" borderId="10" xfId="25" applyFont="1" applyBorder="1" applyAlignment="1">
      <alignment horizontal="center" vertical="top" wrapText="1"/>
    </xf>
    <xf numFmtId="0" fontId="31" fillId="0" borderId="2" xfId="25" applyFont="1" applyBorder="1" applyAlignment="1">
      <alignment horizontal="center" vertical="top" wrapText="1"/>
    </xf>
    <xf numFmtId="0" fontId="31" fillId="0" borderId="5" xfId="25" applyFont="1" applyBorder="1" applyAlignment="1">
      <alignment horizontal="center" vertical="top" wrapText="1"/>
    </xf>
    <xf numFmtId="38" fontId="8" fillId="0" borderId="112" xfId="1" applyFont="1" applyFill="1" applyBorder="1" applyAlignment="1">
      <alignment vertical="center"/>
    </xf>
    <xf numFmtId="38" fontId="8" fillId="0" borderId="113" xfId="1" applyFont="1" applyFill="1" applyBorder="1" applyAlignment="1">
      <alignment vertical="center"/>
    </xf>
    <xf numFmtId="0" fontId="8" fillId="0" borderId="101" xfId="25" applyFont="1" applyBorder="1" applyAlignment="1">
      <alignment horizontal="center" vertical="center"/>
    </xf>
    <xf numFmtId="0" fontId="8" fillId="0" borderId="103" xfId="25" applyFont="1" applyBorder="1" applyAlignment="1">
      <alignment horizontal="center" vertical="center"/>
    </xf>
    <xf numFmtId="0" fontId="8" fillId="0" borderId="105" xfId="25" applyFont="1" applyBorder="1" applyAlignment="1">
      <alignment horizontal="center" vertical="center"/>
    </xf>
    <xf numFmtId="0" fontId="8" fillId="0" borderId="102" xfId="25" applyFont="1" applyBorder="1" applyAlignment="1">
      <alignment horizontal="center" vertical="center"/>
    </xf>
    <xf numFmtId="0" fontId="8" fillId="0" borderId="104" xfId="25" applyFont="1" applyBorder="1" applyAlignment="1">
      <alignment horizontal="center" vertical="center" wrapText="1"/>
    </xf>
    <xf numFmtId="0" fontId="8" fillId="0" borderId="106" xfId="25" applyFont="1" applyBorder="1" applyAlignment="1">
      <alignment horizontal="center" vertical="center"/>
    </xf>
  </cellXfs>
  <cellStyles count="35">
    <cellStyle name="桁区切り" xfId="34" builtinId="6"/>
    <cellStyle name="桁区切り 2" xfId="2" xr:uid="{00000000-0005-0000-0000-000001000000}"/>
    <cellStyle name="桁区切り 2 2" xfId="1" xr:uid="{00000000-0005-0000-0000-000002000000}"/>
    <cellStyle name="桁区切り 3" xfId="3" xr:uid="{00000000-0005-0000-0000-000003000000}"/>
    <cellStyle name="桁区切り 4" xfId="4" xr:uid="{00000000-0005-0000-0000-000004000000}"/>
    <cellStyle name="通貨 2" xfId="5" xr:uid="{00000000-0005-0000-0000-000005000000}"/>
    <cellStyle name="標準" xfId="0" builtinId="0"/>
    <cellStyle name="標準 10" xfId="6" xr:uid="{00000000-0005-0000-0000-000007000000}"/>
    <cellStyle name="標準 10 2" xfId="7" xr:uid="{00000000-0005-0000-0000-000008000000}"/>
    <cellStyle name="標準 11" xfId="8" xr:uid="{00000000-0005-0000-0000-000009000000}"/>
    <cellStyle name="標準 12" xfId="9" xr:uid="{00000000-0005-0000-0000-00000A000000}"/>
    <cellStyle name="標準 13" xfId="10" xr:uid="{00000000-0005-0000-0000-00000B000000}"/>
    <cellStyle name="標準 14" xfId="11" xr:uid="{00000000-0005-0000-0000-00000C000000}"/>
    <cellStyle name="標準 15" xfId="12" xr:uid="{00000000-0005-0000-0000-00000D000000}"/>
    <cellStyle name="標準 16" xfId="13" xr:uid="{00000000-0005-0000-0000-00000E000000}"/>
    <cellStyle name="標準 17" xfId="14" xr:uid="{00000000-0005-0000-0000-00000F000000}"/>
    <cellStyle name="標準 18" xfId="15" xr:uid="{00000000-0005-0000-0000-000010000000}"/>
    <cellStyle name="標準 19" xfId="16" xr:uid="{00000000-0005-0000-0000-000011000000}"/>
    <cellStyle name="標準 2" xfId="17" xr:uid="{00000000-0005-0000-0000-000012000000}"/>
    <cellStyle name="標準 20" xfId="18" xr:uid="{00000000-0005-0000-0000-000013000000}"/>
    <cellStyle name="標準 21" xfId="19" xr:uid="{00000000-0005-0000-0000-000014000000}"/>
    <cellStyle name="標準 22" xfId="20" xr:uid="{00000000-0005-0000-0000-000015000000}"/>
    <cellStyle name="標準 23" xfId="21" xr:uid="{00000000-0005-0000-0000-000016000000}"/>
    <cellStyle name="標準 24" xfId="22" xr:uid="{00000000-0005-0000-0000-000017000000}"/>
    <cellStyle name="標準 25" xfId="23" xr:uid="{00000000-0005-0000-0000-000018000000}"/>
    <cellStyle name="標準 26" xfId="24" xr:uid="{00000000-0005-0000-0000-000019000000}"/>
    <cellStyle name="標準 27" xfId="25" xr:uid="{00000000-0005-0000-0000-00001A000000}"/>
    <cellStyle name="標準 3" xfId="26" xr:uid="{00000000-0005-0000-0000-00001B000000}"/>
    <cellStyle name="標準 3 2" xfId="33" xr:uid="{00000000-0005-0000-0000-00001C000000}"/>
    <cellStyle name="標準 4" xfId="27" xr:uid="{00000000-0005-0000-0000-00001D000000}"/>
    <cellStyle name="標準 5" xfId="28" xr:uid="{00000000-0005-0000-0000-00001E000000}"/>
    <cellStyle name="標準 6" xfId="29" xr:uid="{00000000-0005-0000-0000-00001F000000}"/>
    <cellStyle name="標準 7" xfId="30" xr:uid="{00000000-0005-0000-0000-000020000000}"/>
    <cellStyle name="標準 8" xfId="31" xr:uid="{00000000-0005-0000-0000-000021000000}"/>
    <cellStyle name="標準 9" xfId="32" xr:uid="{00000000-0005-0000-0000-00002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20</xdr:col>
      <xdr:colOff>228600</xdr:colOff>
      <xdr:row>37</xdr:row>
      <xdr:rowOff>114300</xdr:rowOff>
    </xdr:from>
    <xdr:to>
      <xdr:col>21</xdr:col>
      <xdr:colOff>171549</xdr:colOff>
      <xdr:row>38</xdr:row>
      <xdr:rowOff>215419</xdr:rowOff>
    </xdr:to>
    <xdr:sp macro="" textlink="">
      <xdr:nvSpPr>
        <xdr:cNvPr id="2" name="円/楕円 1">
          <a:extLst>
            <a:ext uri="{FF2B5EF4-FFF2-40B4-BE49-F238E27FC236}">
              <a16:creationId xmlns:a16="http://schemas.microsoft.com/office/drawing/2014/main" id="{00000000-0008-0000-0100-000002000000}"/>
            </a:ext>
          </a:extLst>
        </xdr:cNvPr>
        <xdr:cNvSpPr/>
      </xdr:nvSpPr>
      <xdr:spPr>
        <a:xfrm>
          <a:off x="6393180" y="8107680"/>
          <a:ext cx="560169" cy="268759"/>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20</xdr:col>
      <xdr:colOff>259080</xdr:colOff>
      <xdr:row>46</xdr:row>
      <xdr:rowOff>45720</xdr:rowOff>
    </xdr:from>
    <xdr:to>
      <xdr:col>21</xdr:col>
      <xdr:colOff>202029</xdr:colOff>
      <xdr:row>47</xdr:row>
      <xdr:rowOff>146839</xdr:rowOff>
    </xdr:to>
    <xdr:sp macro="" textlink="">
      <xdr:nvSpPr>
        <xdr:cNvPr id="3" name="円/楕円 1">
          <a:extLst>
            <a:ext uri="{FF2B5EF4-FFF2-40B4-BE49-F238E27FC236}">
              <a16:creationId xmlns:a16="http://schemas.microsoft.com/office/drawing/2014/main" id="{00000000-0008-0000-0100-000003000000}"/>
            </a:ext>
          </a:extLst>
        </xdr:cNvPr>
        <xdr:cNvSpPr/>
      </xdr:nvSpPr>
      <xdr:spPr>
        <a:xfrm>
          <a:off x="6423660" y="9601200"/>
          <a:ext cx="560169" cy="268759"/>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20</xdr:col>
      <xdr:colOff>295275</xdr:colOff>
      <xdr:row>54</xdr:row>
      <xdr:rowOff>9525</xdr:rowOff>
    </xdr:from>
    <xdr:to>
      <xdr:col>21</xdr:col>
      <xdr:colOff>238224</xdr:colOff>
      <xdr:row>55</xdr:row>
      <xdr:rowOff>110644</xdr:rowOff>
    </xdr:to>
    <xdr:sp macro="" textlink="">
      <xdr:nvSpPr>
        <xdr:cNvPr id="4" name="円/楕円 1">
          <a:extLst>
            <a:ext uri="{FF2B5EF4-FFF2-40B4-BE49-F238E27FC236}">
              <a16:creationId xmlns:a16="http://schemas.microsoft.com/office/drawing/2014/main" id="{00000000-0008-0000-0100-000004000000}"/>
            </a:ext>
          </a:extLst>
        </xdr:cNvPr>
        <xdr:cNvSpPr/>
      </xdr:nvSpPr>
      <xdr:spPr>
        <a:xfrm>
          <a:off x="7124700" y="11020425"/>
          <a:ext cx="628749" cy="272569"/>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0</xdr:col>
      <xdr:colOff>15240</xdr:colOff>
      <xdr:row>26</xdr:row>
      <xdr:rowOff>68580</xdr:rowOff>
    </xdr:from>
    <xdr:to>
      <xdr:col>19</xdr:col>
      <xdr:colOff>0</xdr:colOff>
      <xdr:row>30</xdr:row>
      <xdr:rowOff>320040</xdr:rowOff>
    </xdr:to>
    <xdr:cxnSp macro="">
      <xdr:nvCxnSpPr>
        <xdr:cNvPr id="6" name="直線コネクタ 5">
          <a:extLst>
            <a:ext uri="{FF2B5EF4-FFF2-40B4-BE49-F238E27FC236}">
              <a16:creationId xmlns:a16="http://schemas.microsoft.com/office/drawing/2014/main" id="{EB2CC836-D166-4DBF-8476-09747A1C60B0}"/>
            </a:ext>
          </a:extLst>
        </xdr:cNvPr>
        <xdr:cNvCxnSpPr/>
      </xdr:nvCxnSpPr>
      <xdr:spPr>
        <a:xfrm>
          <a:off x="15240" y="7871460"/>
          <a:ext cx="6309360" cy="1356360"/>
        </a:xfrm>
        <a:prstGeom prst="line">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27</xdr:row>
      <xdr:rowOff>0</xdr:rowOff>
    </xdr:from>
    <xdr:to>
      <xdr:col>20</xdr:col>
      <xdr:colOff>7620</xdr:colOff>
      <xdr:row>30</xdr:row>
      <xdr:rowOff>327660</xdr:rowOff>
    </xdr:to>
    <xdr:cxnSp macro="">
      <xdr:nvCxnSpPr>
        <xdr:cNvPr id="7" name="直線コネクタ 6">
          <a:extLst>
            <a:ext uri="{FF2B5EF4-FFF2-40B4-BE49-F238E27FC236}">
              <a16:creationId xmlns:a16="http://schemas.microsoft.com/office/drawing/2014/main" id="{DD042C6D-8FF5-44D5-962F-2D955EE5CE3C}"/>
            </a:ext>
          </a:extLst>
        </xdr:cNvPr>
        <xdr:cNvCxnSpPr/>
      </xdr:nvCxnSpPr>
      <xdr:spPr>
        <a:xfrm flipV="1">
          <a:off x="0" y="7879080"/>
          <a:ext cx="6332220" cy="1356360"/>
        </a:xfrm>
        <a:prstGeom prst="line">
          <a:avLst/>
        </a:prstGeom>
        <a:noFill/>
        <a:ln w="25400" cap="flat" cmpd="sng" algn="ctr">
          <a:solidFill>
            <a:sysClr val="windowText" lastClr="000000"/>
          </a:solidFill>
          <a:prstDash val="solid"/>
        </a:ln>
        <a:effectLst/>
      </xdr:spPr>
    </xdr:cxnSp>
    <xdr:clientData/>
  </xdr:twoCellAnchor>
</xdr:wsDr>
</file>

<file path=xl/drawings/drawing2.xml><?xml version="1.0" encoding="utf-8"?>
<xdr:wsDr xmlns:xdr="http://schemas.openxmlformats.org/drawingml/2006/spreadsheetDrawing" xmlns:a="http://schemas.openxmlformats.org/drawingml/2006/main">
  <xdr:twoCellAnchor>
    <xdr:from>
      <xdr:col>21</xdr:col>
      <xdr:colOff>83548</xdr:colOff>
      <xdr:row>0</xdr:row>
      <xdr:rowOff>194667</xdr:rowOff>
    </xdr:from>
    <xdr:to>
      <xdr:col>25</xdr:col>
      <xdr:colOff>238517</xdr:colOff>
      <xdr:row>6</xdr:row>
      <xdr:rowOff>307916</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21267148" y="194667"/>
          <a:ext cx="3050569" cy="2234149"/>
        </a:xfrm>
        <a:prstGeom prst="rect">
          <a:avLst/>
        </a:prstGeom>
        <a:solidFill>
          <a:schemeClr val="accent6">
            <a:lumMod val="20000"/>
            <a:lumOff val="80000"/>
          </a:schemeClr>
        </a:solidFill>
        <a:ln w="762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b="1">
              <a:latin typeface="+mn-ea"/>
              <a:ea typeface="+mn-ea"/>
            </a:rPr>
            <a:t>色づけされたセルのみ</a:t>
          </a:r>
          <a:endParaRPr kumimoji="1" lang="en-US" altLang="ja-JP" sz="2000" b="1">
            <a:latin typeface="+mn-ea"/>
            <a:ea typeface="+mn-ea"/>
          </a:endParaRPr>
        </a:p>
        <a:p>
          <a:pPr algn="ctr"/>
          <a:r>
            <a:rPr kumimoji="1" lang="ja-JP" altLang="en-US" sz="2000" b="1">
              <a:latin typeface="+mn-ea"/>
              <a:ea typeface="+mn-ea"/>
            </a:rPr>
            <a:t>入力してください。</a:t>
          </a:r>
          <a:endParaRPr kumimoji="1" lang="en-US" altLang="ja-JP" sz="2000" b="1">
            <a:latin typeface="+mn-ea"/>
            <a:ea typeface="+mn-ea"/>
          </a:endParaRPr>
        </a:p>
      </xdr:txBody>
    </xdr:sp>
    <xdr:clientData/>
  </xdr:twoCellAnchor>
  <xdr:twoCellAnchor>
    <xdr:from>
      <xdr:col>18</xdr:col>
      <xdr:colOff>195944</xdr:colOff>
      <xdr:row>16</xdr:row>
      <xdr:rowOff>163285</xdr:rowOff>
    </xdr:from>
    <xdr:to>
      <xdr:col>18</xdr:col>
      <xdr:colOff>457200</xdr:colOff>
      <xdr:row>21</xdr:row>
      <xdr:rowOff>380999</xdr:rowOff>
    </xdr:to>
    <xdr:sp macro="" textlink="">
      <xdr:nvSpPr>
        <xdr:cNvPr id="3" name="右中かっこ 2">
          <a:extLst>
            <a:ext uri="{FF2B5EF4-FFF2-40B4-BE49-F238E27FC236}">
              <a16:creationId xmlns:a16="http://schemas.microsoft.com/office/drawing/2014/main" id="{00000000-0008-0000-0200-000003000000}"/>
            </a:ext>
          </a:extLst>
        </xdr:cNvPr>
        <xdr:cNvSpPr/>
      </xdr:nvSpPr>
      <xdr:spPr>
        <a:xfrm>
          <a:off x="15283544" y="5442856"/>
          <a:ext cx="261256" cy="1905000"/>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18</xdr:col>
      <xdr:colOff>476992</xdr:colOff>
      <xdr:row>19</xdr:row>
      <xdr:rowOff>191985</xdr:rowOff>
    </xdr:from>
    <xdr:to>
      <xdr:col>18</xdr:col>
      <xdr:colOff>872835</xdr:colOff>
      <xdr:row>19</xdr:row>
      <xdr:rowOff>193964</xdr:rowOff>
    </xdr:to>
    <xdr:cxnSp macro="">
      <xdr:nvCxnSpPr>
        <xdr:cNvPr id="4" name="直線コネクタ 3">
          <a:extLst>
            <a:ext uri="{FF2B5EF4-FFF2-40B4-BE49-F238E27FC236}">
              <a16:creationId xmlns:a16="http://schemas.microsoft.com/office/drawing/2014/main" id="{00000000-0008-0000-0200-000004000000}"/>
            </a:ext>
          </a:extLst>
        </xdr:cNvPr>
        <xdr:cNvCxnSpPr/>
      </xdr:nvCxnSpPr>
      <xdr:spPr>
        <a:xfrm>
          <a:off x="15633865" y="6391894"/>
          <a:ext cx="395843" cy="1979"/>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18</xdr:col>
      <xdr:colOff>482415</xdr:colOff>
      <xdr:row>20</xdr:row>
      <xdr:rowOff>11206</xdr:rowOff>
    </xdr:from>
    <xdr:to>
      <xdr:col>19</xdr:col>
      <xdr:colOff>537882</xdr:colOff>
      <xdr:row>24</xdr:row>
      <xdr:rowOff>9525</xdr:rowOff>
    </xdr:to>
    <xdr:cxnSp macro="">
      <xdr:nvCxnSpPr>
        <xdr:cNvPr id="5" name="直線コネクタ 4">
          <a:extLst>
            <a:ext uri="{FF2B5EF4-FFF2-40B4-BE49-F238E27FC236}">
              <a16:creationId xmlns:a16="http://schemas.microsoft.com/office/drawing/2014/main" id="{00000000-0008-0000-0200-000005000000}"/>
            </a:ext>
          </a:extLst>
        </xdr:cNvPr>
        <xdr:cNvCxnSpPr/>
      </xdr:nvCxnSpPr>
      <xdr:spPr>
        <a:xfrm flipH="1">
          <a:off x="21056415" y="7407088"/>
          <a:ext cx="1019173" cy="1522319"/>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207916</xdr:colOff>
      <xdr:row>23</xdr:row>
      <xdr:rowOff>370115</xdr:rowOff>
    </xdr:from>
    <xdr:to>
      <xdr:col>18</xdr:col>
      <xdr:colOff>493059</xdr:colOff>
      <xdr:row>24</xdr:row>
      <xdr:rowOff>0</xdr:rowOff>
    </xdr:to>
    <xdr:cxnSp macro="">
      <xdr:nvCxnSpPr>
        <xdr:cNvPr id="6" name="直線コネクタ 5">
          <a:extLst>
            <a:ext uri="{FF2B5EF4-FFF2-40B4-BE49-F238E27FC236}">
              <a16:creationId xmlns:a16="http://schemas.microsoft.com/office/drawing/2014/main" id="{00000000-0008-0000-0200-000006000000}"/>
            </a:ext>
          </a:extLst>
        </xdr:cNvPr>
        <xdr:cNvCxnSpPr/>
      </xdr:nvCxnSpPr>
      <xdr:spPr>
        <a:xfrm>
          <a:off x="207916" y="8908997"/>
          <a:ext cx="20859143" cy="1088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359229</xdr:colOff>
      <xdr:row>29</xdr:row>
      <xdr:rowOff>43543</xdr:rowOff>
    </xdr:from>
    <xdr:to>
      <xdr:col>0</xdr:col>
      <xdr:colOff>566057</xdr:colOff>
      <xdr:row>34</xdr:row>
      <xdr:rowOff>119743</xdr:rowOff>
    </xdr:to>
    <xdr:sp macro="" textlink="">
      <xdr:nvSpPr>
        <xdr:cNvPr id="7" name="左中かっこ 6">
          <a:extLst>
            <a:ext uri="{FF2B5EF4-FFF2-40B4-BE49-F238E27FC236}">
              <a16:creationId xmlns:a16="http://schemas.microsoft.com/office/drawing/2014/main" id="{00000000-0008-0000-0200-000007000000}"/>
            </a:ext>
          </a:extLst>
        </xdr:cNvPr>
        <xdr:cNvSpPr/>
      </xdr:nvSpPr>
      <xdr:spPr>
        <a:xfrm>
          <a:off x="359229" y="10536283"/>
          <a:ext cx="206828" cy="1981200"/>
        </a:xfrm>
        <a:prstGeom prst="lef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213360</xdr:colOff>
      <xdr:row>23</xdr:row>
      <xdr:rowOff>370114</xdr:rowOff>
    </xdr:from>
    <xdr:to>
      <xdr:col>0</xdr:col>
      <xdr:colOff>213360</xdr:colOff>
      <xdr:row>31</xdr:row>
      <xdr:rowOff>266700</xdr:rowOff>
    </xdr:to>
    <xdr:cxnSp macro="">
      <xdr:nvCxnSpPr>
        <xdr:cNvPr id="8" name="直線コネクタ 7">
          <a:extLst>
            <a:ext uri="{FF2B5EF4-FFF2-40B4-BE49-F238E27FC236}">
              <a16:creationId xmlns:a16="http://schemas.microsoft.com/office/drawing/2014/main" id="{00000000-0008-0000-0200-000008000000}"/>
            </a:ext>
          </a:extLst>
        </xdr:cNvPr>
        <xdr:cNvCxnSpPr/>
      </xdr:nvCxnSpPr>
      <xdr:spPr>
        <a:xfrm flipH="1">
          <a:off x="213360" y="8098971"/>
          <a:ext cx="0" cy="280307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194854</xdr:colOff>
      <xdr:row>31</xdr:row>
      <xdr:rowOff>242752</xdr:rowOff>
    </xdr:from>
    <xdr:to>
      <xdr:col>0</xdr:col>
      <xdr:colOff>374854</xdr:colOff>
      <xdr:row>31</xdr:row>
      <xdr:rowOff>242752</xdr:rowOff>
    </xdr:to>
    <xdr:cxnSp macro="">
      <xdr:nvCxnSpPr>
        <xdr:cNvPr id="9" name="直線矢印コネクタ 8">
          <a:extLst>
            <a:ext uri="{FF2B5EF4-FFF2-40B4-BE49-F238E27FC236}">
              <a16:creationId xmlns:a16="http://schemas.microsoft.com/office/drawing/2014/main" id="{00000000-0008-0000-0200-000009000000}"/>
            </a:ext>
          </a:extLst>
        </xdr:cNvPr>
        <xdr:cNvCxnSpPr/>
      </xdr:nvCxnSpPr>
      <xdr:spPr>
        <a:xfrm>
          <a:off x="194854" y="11497492"/>
          <a:ext cx="180000"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206828</xdr:colOff>
      <xdr:row>58</xdr:row>
      <xdr:rowOff>0</xdr:rowOff>
    </xdr:from>
    <xdr:to>
      <xdr:col>0</xdr:col>
      <xdr:colOff>206828</xdr:colOff>
      <xdr:row>58</xdr:row>
      <xdr:rowOff>0</xdr:rowOff>
    </xdr:to>
    <xdr:cxnSp macro="">
      <xdr:nvCxnSpPr>
        <xdr:cNvPr id="15" name="直線コネクタ 14">
          <a:extLst>
            <a:ext uri="{FF2B5EF4-FFF2-40B4-BE49-F238E27FC236}">
              <a16:creationId xmlns:a16="http://schemas.microsoft.com/office/drawing/2014/main" id="{00000000-0008-0000-0200-00000F000000}"/>
            </a:ext>
          </a:extLst>
        </xdr:cNvPr>
        <xdr:cNvCxnSpPr/>
      </xdr:nvCxnSpPr>
      <xdr:spPr>
        <a:xfrm flipH="1">
          <a:off x="206828" y="17914620"/>
          <a:ext cx="0" cy="259200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0</xdr:colOff>
      <xdr:row>36</xdr:row>
      <xdr:rowOff>25400</xdr:rowOff>
    </xdr:from>
    <xdr:to>
      <xdr:col>21</xdr:col>
      <xdr:colOff>12700</xdr:colOff>
      <xdr:row>45</xdr:row>
      <xdr:rowOff>330200</xdr:rowOff>
    </xdr:to>
    <xdr:cxnSp macro="">
      <xdr:nvCxnSpPr>
        <xdr:cNvPr id="11" name="直線コネクタ 10">
          <a:extLst>
            <a:ext uri="{FF2B5EF4-FFF2-40B4-BE49-F238E27FC236}">
              <a16:creationId xmlns:a16="http://schemas.microsoft.com/office/drawing/2014/main" id="{557FE77C-1D56-4099-AB13-B769FAD00AE3}"/>
            </a:ext>
          </a:extLst>
        </xdr:cNvPr>
        <xdr:cNvCxnSpPr/>
      </xdr:nvCxnSpPr>
      <xdr:spPr>
        <a:xfrm>
          <a:off x="596900" y="13220700"/>
          <a:ext cx="20599400" cy="3733800"/>
        </a:xfrm>
        <a:prstGeom prst="line">
          <a:avLst/>
        </a:prstGeom>
        <a:noFill/>
        <a:ln w="31750" cap="flat" cmpd="sng" algn="ctr">
          <a:solidFill>
            <a:sysClr val="windowText" lastClr="000000"/>
          </a:solidFill>
          <a:prstDash val="solid"/>
        </a:ln>
        <a:effectLst/>
      </xdr:spPr>
    </xdr:cxnSp>
    <xdr:clientData/>
  </xdr:twoCellAnchor>
  <xdr:twoCellAnchor>
    <xdr:from>
      <xdr:col>1</xdr:col>
      <xdr:colOff>0</xdr:colOff>
      <xdr:row>36</xdr:row>
      <xdr:rowOff>25400</xdr:rowOff>
    </xdr:from>
    <xdr:to>
      <xdr:col>21</xdr:col>
      <xdr:colOff>0</xdr:colOff>
      <xdr:row>45</xdr:row>
      <xdr:rowOff>355600</xdr:rowOff>
    </xdr:to>
    <xdr:cxnSp macro="">
      <xdr:nvCxnSpPr>
        <xdr:cNvPr id="14" name="直線コネクタ 13">
          <a:extLst>
            <a:ext uri="{FF2B5EF4-FFF2-40B4-BE49-F238E27FC236}">
              <a16:creationId xmlns:a16="http://schemas.microsoft.com/office/drawing/2014/main" id="{A14B95BB-BAC7-4832-B273-FE973BB8BDC3}"/>
            </a:ext>
          </a:extLst>
        </xdr:cNvPr>
        <xdr:cNvCxnSpPr/>
      </xdr:nvCxnSpPr>
      <xdr:spPr>
        <a:xfrm flipV="1">
          <a:off x="596900" y="13220700"/>
          <a:ext cx="20586700" cy="3759200"/>
        </a:xfrm>
        <a:prstGeom prst="line">
          <a:avLst/>
        </a:prstGeom>
        <a:noFill/>
        <a:ln w="31750" cap="flat" cmpd="sng" algn="ctr">
          <a:solidFill>
            <a:sysClr val="windowText" lastClr="000000"/>
          </a:solidFill>
          <a:prstDash val="solid"/>
        </a:ln>
        <a:effectLst/>
      </xdr:spPr>
    </xdr:cxnSp>
    <xdr:clientData/>
  </xdr:twoCellAnchor>
  <xdr:twoCellAnchor>
    <xdr:from>
      <xdr:col>1</xdr:col>
      <xdr:colOff>12700</xdr:colOff>
      <xdr:row>47</xdr:row>
      <xdr:rowOff>25400</xdr:rowOff>
    </xdr:from>
    <xdr:to>
      <xdr:col>11</xdr:col>
      <xdr:colOff>1003300</xdr:colOff>
      <xdr:row>56</xdr:row>
      <xdr:rowOff>355600</xdr:rowOff>
    </xdr:to>
    <xdr:cxnSp macro="">
      <xdr:nvCxnSpPr>
        <xdr:cNvPr id="18" name="直線コネクタ 17">
          <a:extLst>
            <a:ext uri="{FF2B5EF4-FFF2-40B4-BE49-F238E27FC236}">
              <a16:creationId xmlns:a16="http://schemas.microsoft.com/office/drawing/2014/main" id="{452129DA-80B3-47FC-812D-0E929908A202}"/>
            </a:ext>
          </a:extLst>
        </xdr:cNvPr>
        <xdr:cNvCxnSpPr/>
      </xdr:nvCxnSpPr>
      <xdr:spPr>
        <a:xfrm>
          <a:off x="609600" y="17411700"/>
          <a:ext cx="11734800" cy="3759200"/>
        </a:xfrm>
        <a:prstGeom prst="line">
          <a:avLst/>
        </a:prstGeom>
        <a:noFill/>
        <a:ln w="31750" cap="flat" cmpd="sng" algn="ctr">
          <a:solidFill>
            <a:sysClr val="windowText" lastClr="000000"/>
          </a:solidFill>
          <a:prstDash val="solid"/>
        </a:ln>
        <a:effectLst/>
      </xdr:spPr>
    </xdr:cxnSp>
    <xdr:clientData/>
  </xdr:twoCellAnchor>
  <xdr:twoCellAnchor>
    <xdr:from>
      <xdr:col>1</xdr:col>
      <xdr:colOff>25400</xdr:colOff>
      <xdr:row>46</xdr:row>
      <xdr:rowOff>368300</xdr:rowOff>
    </xdr:from>
    <xdr:to>
      <xdr:col>12</xdr:col>
      <xdr:colOff>0</xdr:colOff>
      <xdr:row>56</xdr:row>
      <xdr:rowOff>368300</xdr:rowOff>
    </xdr:to>
    <xdr:cxnSp macro="">
      <xdr:nvCxnSpPr>
        <xdr:cNvPr id="21" name="直線コネクタ 20">
          <a:extLst>
            <a:ext uri="{FF2B5EF4-FFF2-40B4-BE49-F238E27FC236}">
              <a16:creationId xmlns:a16="http://schemas.microsoft.com/office/drawing/2014/main" id="{9571E035-D231-4331-A44B-9DF58D5AF19B}"/>
            </a:ext>
          </a:extLst>
        </xdr:cNvPr>
        <xdr:cNvCxnSpPr/>
      </xdr:nvCxnSpPr>
      <xdr:spPr>
        <a:xfrm flipV="1">
          <a:off x="622300" y="17373600"/>
          <a:ext cx="11734800" cy="3810000"/>
        </a:xfrm>
        <a:prstGeom prst="line">
          <a:avLst/>
        </a:prstGeom>
        <a:ln w="317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584200</xdr:colOff>
      <xdr:row>25</xdr:row>
      <xdr:rowOff>0</xdr:rowOff>
    </xdr:from>
    <xdr:to>
      <xdr:col>20</xdr:col>
      <xdr:colOff>838200</xdr:colOff>
      <xdr:row>34</xdr:row>
      <xdr:rowOff>342900</xdr:rowOff>
    </xdr:to>
    <xdr:cxnSp macro="">
      <xdr:nvCxnSpPr>
        <xdr:cNvPr id="23" name="直線コネクタ 22">
          <a:extLst>
            <a:ext uri="{FF2B5EF4-FFF2-40B4-BE49-F238E27FC236}">
              <a16:creationId xmlns:a16="http://schemas.microsoft.com/office/drawing/2014/main" id="{F28CE2C7-7DEC-4D8D-99ED-81E27BA0FDF1}"/>
            </a:ext>
          </a:extLst>
        </xdr:cNvPr>
        <xdr:cNvCxnSpPr/>
      </xdr:nvCxnSpPr>
      <xdr:spPr>
        <a:xfrm>
          <a:off x="584200" y="9309100"/>
          <a:ext cx="20574000" cy="3467100"/>
        </a:xfrm>
        <a:prstGeom prst="line">
          <a:avLst/>
        </a:prstGeom>
        <a:noFill/>
        <a:ln w="31750" cap="flat" cmpd="sng" algn="ctr">
          <a:solidFill>
            <a:sysClr val="windowText" lastClr="000000"/>
          </a:solidFill>
          <a:prstDash val="solid"/>
        </a:ln>
        <a:effectLst/>
      </xdr:spPr>
    </xdr:cxnSp>
    <xdr:clientData/>
  </xdr:twoCellAnchor>
  <xdr:twoCellAnchor>
    <xdr:from>
      <xdr:col>1</xdr:col>
      <xdr:colOff>0</xdr:colOff>
      <xdr:row>25</xdr:row>
      <xdr:rowOff>25400</xdr:rowOff>
    </xdr:from>
    <xdr:to>
      <xdr:col>20</xdr:col>
      <xdr:colOff>838200</xdr:colOff>
      <xdr:row>34</xdr:row>
      <xdr:rowOff>342900</xdr:rowOff>
    </xdr:to>
    <xdr:cxnSp macro="">
      <xdr:nvCxnSpPr>
        <xdr:cNvPr id="25" name="直線コネクタ 24">
          <a:extLst>
            <a:ext uri="{FF2B5EF4-FFF2-40B4-BE49-F238E27FC236}">
              <a16:creationId xmlns:a16="http://schemas.microsoft.com/office/drawing/2014/main" id="{BC16D2A6-D254-4B30-8055-FCE98A213862}"/>
            </a:ext>
          </a:extLst>
        </xdr:cNvPr>
        <xdr:cNvCxnSpPr/>
      </xdr:nvCxnSpPr>
      <xdr:spPr>
        <a:xfrm flipV="1">
          <a:off x="596900" y="9334500"/>
          <a:ext cx="20561300" cy="3441700"/>
        </a:xfrm>
        <a:prstGeom prst="line">
          <a:avLst/>
        </a:prstGeom>
        <a:noFill/>
        <a:ln w="31750" cap="flat" cmpd="sng" algn="ctr">
          <a:solidFill>
            <a:sysClr val="windowText" lastClr="000000"/>
          </a:solidFill>
          <a:prstDash val="solid"/>
        </a:ln>
        <a:effectLst/>
      </xdr:spPr>
    </xdr:cxnSp>
    <xdr:clientData/>
  </xdr:twoCellAnchor>
  <xdr:twoCellAnchor>
    <xdr:from>
      <xdr:col>2</xdr:col>
      <xdr:colOff>0</xdr:colOff>
      <xdr:row>78</xdr:row>
      <xdr:rowOff>25400</xdr:rowOff>
    </xdr:from>
    <xdr:to>
      <xdr:col>16</xdr:col>
      <xdr:colOff>12700</xdr:colOff>
      <xdr:row>78</xdr:row>
      <xdr:rowOff>596900</xdr:rowOff>
    </xdr:to>
    <xdr:cxnSp macro="">
      <xdr:nvCxnSpPr>
        <xdr:cNvPr id="27" name="直線コネクタ 26">
          <a:extLst>
            <a:ext uri="{FF2B5EF4-FFF2-40B4-BE49-F238E27FC236}">
              <a16:creationId xmlns:a16="http://schemas.microsoft.com/office/drawing/2014/main" id="{B2AA1512-8EDA-4066-B868-F32288BFCA64}"/>
            </a:ext>
          </a:extLst>
        </xdr:cNvPr>
        <xdr:cNvCxnSpPr/>
      </xdr:nvCxnSpPr>
      <xdr:spPr>
        <a:xfrm flipV="1">
          <a:off x="1308100" y="27889200"/>
          <a:ext cx="15125700" cy="571500"/>
        </a:xfrm>
        <a:prstGeom prst="line">
          <a:avLst/>
        </a:prstGeom>
        <a:noFill/>
        <a:ln w="25400" cap="flat" cmpd="sng" algn="ctr">
          <a:solidFill>
            <a:sysClr val="windowText" lastClr="000000"/>
          </a:solidFill>
          <a:prstDash val="solid"/>
        </a:ln>
        <a:effectLst/>
      </xdr:spPr>
    </xdr:cxnSp>
    <xdr:clientData/>
  </xdr:twoCellAnchor>
  <xdr:twoCellAnchor>
    <xdr:from>
      <xdr:col>2</xdr:col>
      <xdr:colOff>0</xdr:colOff>
      <xdr:row>78</xdr:row>
      <xdr:rowOff>12700</xdr:rowOff>
    </xdr:from>
    <xdr:to>
      <xdr:col>15</xdr:col>
      <xdr:colOff>1003300</xdr:colOff>
      <xdr:row>78</xdr:row>
      <xdr:rowOff>596900</xdr:rowOff>
    </xdr:to>
    <xdr:cxnSp macro="">
      <xdr:nvCxnSpPr>
        <xdr:cNvPr id="29" name="直線コネクタ 28">
          <a:extLst>
            <a:ext uri="{FF2B5EF4-FFF2-40B4-BE49-F238E27FC236}">
              <a16:creationId xmlns:a16="http://schemas.microsoft.com/office/drawing/2014/main" id="{B837C5F4-7DB7-4706-BA1C-AA4F1586E431}"/>
            </a:ext>
          </a:extLst>
        </xdr:cNvPr>
        <xdr:cNvCxnSpPr/>
      </xdr:nvCxnSpPr>
      <xdr:spPr>
        <a:xfrm>
          <a:off x="1308100" y="27876500"/>
          <a:ext cx="15100300" cy="584200"/>
        </a:xfrm>
        <a:prstGeom prst="line">
          <a:avLst/>
        </a:prstGeom>
        <a:noFill/>
        <a:ln w="25400" cap="flat" cmpd="sng" algn="ctr">
          <a:solidFill>
            <a:sysClr val="windowText" lastClr="000000"/>
          </a:solidFill>
          <a:prstDash val="solid"/>
        </a:ln>
        <a:effectLst/>
      </xdr:spPr>
    </xdr:cxnSp>
    <xdr:clientData/>
  </xdr:twoCellAnchor>
  <xdr:twoCellAnchor>
    <xdr:from>
      <xdr:col>1</xdr:col>
      <xdr:colOff>0</xdr:colOff>
      <xdr:row>4</xdr:row>
      <xdr:rowOff>12700</xdr:rowOff>
    </xdr:from>
    <xdr:to>
      <xdr:col>10</xdr:col>
      <xdr:colOff>1003300</xdr:colOff>
      <xdr:row>10</xdr:row>
      <xdr:rowOff>355600</xdr:rowOff>
    </xdr:to>
    <xdr:cxnSp macro="">
      <xdr:nvCxnSpPr>
        <xdr:cNvPr id="31" name="直線コネクタ 30">
          <a:extLst>
            <a:ext uri="{FF2B5EF4-FFF2-40B4-BE49-F238E27FC236}">
              <a16:creationId xmlns:a16="http://schemas.microsoft.com/office/drawing/2014/main" id="{8D53D024-FDF4-4E8B-BAD1-47A69F0CDE5A}"/>
            </a:ext>
          </a:extLst>
        </xdr:cNvPr>
        <xdr:cNvCxnSpPr/>
      </xdr:nvCxnSpPr>
      <xdr:spPr>
        <a:xfrm>
          <a:off x="596900" y="1358900"/>
          <a:ext cx="10731500" cy="2730500"/>
        </a:xfrm>
        <a:prstGeom prst="line">
          <a:avLst/>
        </a:prstGeom>
        <a:noFill/>
        <a:ln w="25400" cap="flat" cmpd="sng" algn="ctr">
          <a:solidFill>
            <a:sysClr val="windowText" lastClr="000000"/>
          </a:solidFill>
          <a:prstDash val="solid"/>
        </a:ln>
        <a:effectLst/>
      </xdr:spPr>
    </xdr:cxnSp>
    <xdr:clientData/>
  </xdr:twoCellAnchor>
  <xdr:twoCellAnchor>
    <xdr:from>
      <xdr:col>1</xdr:col>
      <xdr:colOff>12700</xdr:colOff>
      <xdr:row>4</xdr:row>
      <xdr:rowOff>0</xdr:rowOff>
    </xdr:from>
    <xdr:to>
      <xdr:col>10</xdr:col>
      <xdr:colOff>1003300</xdr:colOff>
      <xdr:row>11</xdr:row>
      <xdr:rowOff>0</xdr:rowOff>
    </xdr:to>
    <xdr:cxnSp macro="">
      <xdr:nvCxnSpPr>
        <xdr:cNvPr id="33" name="直線コネクタ 32">
          <a:extLst>
            <a:ext uri="{FF2B5EF4-FFF2-40B4-BE49-F238E27FC236}">
              <a16:creationId xmlns:a16="http://schemas.microsoft.com/office/drawing/2014/main" id="{74666E59-E63A-4D92-89F1-81F2967DC41A}"/>
            </a:ext>
          </a:extLst>
        </xdr:cNvPr>
        <xdr:cNvCxnSpPr/>
      </xdr:nvCxnSpPr>
      <xdr:spPr>
        <a:xfrm flipV="1">
          <a:off x="609600" y="1346200"/>
          <a:ext cx="10718800" cy="2768600"/>
        </a:xfrm>
        <a:prstGeom prst="line">
          <a:avLst/>
        </a:prstGeom>
        <a:noFill/>
        <a:ln w="25400" cap="flat" cmpd="sng" algn="ctr">
          <a:solidFill>
            <a:sysClr val="windowText" lastClr="000000"/>
          </a:solidFill>
          <a:prstDash val="solid"/>
        </a:ln>
        <a:effectLst/>
      </xdr:spPr>
    </xdr:cxn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66675</xdr:colOff>
      <xdr:row>36</xdr:row>
      <xdr:rowOff>47625</xdr:rowOff>
    </xdr:from>
    <xdr:to>
      <xdr:col>3</xdr:col>
      <xdr:colOff>123924</xdr:colOff>
      <xdr:row>37</xdr:row>
      <xdr:rowOff>148744</xdr:rowOff>
    </xdr:to>
    <xdr:sp macro="" textlink="">
      <xdr:nvSpPr>
        <xdr:cNvPr id="2" name="円/楕円 1">
          <a:extLst>
            <a:ext uri="{FF2B5EF4-FFF2-40B4-BE49-F238E27FC236}">
              <a16:creationId xmlns:a16="http://schemas.microsoft.com/office/drawing/2014/main" id="{00000000-0008-0000-0600-000002000000}"/>
            </a:ext>
          </a:extLst>
        </xdr:cNvPr>
        <xdr:cNvSpPr/>
      </xdr:nvSpPr>
      <xdr:spPr>
        <a:xfrm>
          <a:off x="342900" y="10410825"/>
          <a:ext cx="628749" cy="272569"/>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xdr:col>
      <xdr:colOff>68580</xdr:colOff>
      <xdr:row>45</xdr:row>
      <xdr:rowOff>45720</xdr:rowOff>
    </xdr:from>
    <xdr:to>
      <xdr:col>3</xdr:col>
      <xdr:colOff>125829</xdr:colOff>
      <xdr:row>46</xdr:row>
      <xdr:rowOff>146839</xdr:rowOff>
    </xdr:to>
    <xdr:sp macro="" textlink="">
      <xdr:nvSpPr>
        <xdr:cNvPr id="3" name="円/楕円 1">
          <a:extLst>
            <a:ext uri="{FF2B5EF4-FFF2-40B4-BE49-F238E27FC236}">
              <a16:creationId xmlns:a16="http://schemas.microsoft.com/office/drawing/2014/main" id="{00000000-0008-0000-0600-000003000000}"/>
            </a:ext>
          </a:extLst>
        </xdr:cNvPr>
        <xdr:cNvSpPr/>
      </xdr:nvSpPr>
      <xdr:spPr>
        <a:xfrm>
          <a:off x="344805" y="11971020"/>
          <a:ext cx="628749" cy="272569"/>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0</xdr:col>
      <xdr:colOff>123825</xdr:colOff>
      <xdr:row>54</xdr:row>
      <xdr:rowOff>238125</xdr:rowOff>
    </xdr:from>
    <xdr:to>
      <xdr:col>2</xdr:col>
      <xdr:colOff>190599</xdr:colOff>
      <xdr:row>55</xdr:row>
      <xdr:rowOff>148744</xdr:rowOff>
    </xdr:to>
    <xdr:sp macro="" textlink="">
      <xdr:nvSpPr>
        <xdr:cNvPr id="4" name="円/楕円 1">
          <a:extLst>
            <a:ext uri="{FF2B5EF4-FFF2-40B4-BE49-F238E27FC236}">
              <a16:creationId xmlns:a16="http://schemas.microsoft.com/office/drawing/2014/main" id="{00000000-0008-0000-0600-000004000000}"/>
            </a:ext>
          </a:extLst>
        </xdr:cNvPr>
        <xdr:cNvSpPr/>
      </xdr:nvSpPr>
      <xdr:spPr>
        <a:xfrm>
          <a:off x="123825" y="13782675"/>
          <a:ext cx="628749" cy="272569"/>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ltLang="ja-JP"/>
        </a:p>
        <a:p>
          <a:endParaRPr lang="en-US" altLang="ja-JP"/>
        </a:p>
        <a:p>
          <a:endParaRPr lang="ja-JP" altLang="en-US"/>
        </a:p>
      </xdr:txBody>
    </xdr:sp>
    <xdr:clientData/>
  </xdr:twoCellAnchor>
  <xdr:twoCellAnchor>
    <xdr:from>
      <xdr:col>0</xdr:col>
      <xdr:colOff>15240</xdr:colOff>
      <xdr:row>26</xdr:row>
      <xdr:rowOff>68580</xdr:rowOff>
    </xdr:from>
    <xdr:to>
      <xdr:col>19</xdr:col>
      <xdr:colOff>0</xdr:colOff>
      <xdr:row>30</xdr:row>
      <xdr:rowOff>320040</xdr:rowOff>
    </xdr:to>
    <xdr:cxnSp macro="">
      <xdr:nvCxnSpPr>
        <xdr:cNvPr id="5" name="直線コネクタ 4">
          <a:extLst>
            <a:ext uri="{FF2B5EF4-FFF2-40B4-BE49-F238E27FC236}">
              <a16:creationId xmlns:a16="http://schemas.microsoft.com/office/drawing/2014/main" id="{DA925C9D-7B6A-4F4A-96B6-8B010D867D21}"/>
            </a:ext>
          </a:extLst>
        </xdr:cNvPr>
        <xdr:cNvCxnSpPr/>
      </xdr:nvCxnSpPr>
      <xdr:spPr>
        <a:xfrm>
          <a:off x="15240" y="7871460"/>
          <a:ext cx="6309360" cy="1356360"/>
        </a:xfrm>
        <a:prstGeom prst="line">
          <a:avLst/>
        </a:prstGeom>
        <a:noFill/>
        <a:ln w="25400" cap="flat" cmpd="sng" algn="ctr">
          <a:solidFill>
            <a:sysClr val="windowText" lastClr="000000"/>
          </a:solidFill>
          <a:prstDash val="solid"/>
        </a:ln>
        <a:effectLst/>
      </xdr:spPr>
    </xdr:cxnSp>
    <xdr:clientData/>
  </xdr:twoCellAnchor>
  <xdr:twoCellAnchor>
    <xdr:from>
      <xdr:col>0</xdr:col>
      <xdr:colOff>0</xdr:colOff>
      <xdr:row>27</xdr:row>
      <xdr:rowOff>7620</xdr:rowOff>
    </xdr:from>
    <xdr:to>
      <xdr:col>18</xdr:col>
      <xdr:colOff>472440</xdr:colOff>
      <xdr:row>30</xdr:row>
      <xdr:rowOff>335280</xdr:rowOff>
    </xdr:to>
    <xdr:cxnSp macro="">
      <xdr:nvCxnSpPr>
        <xdr:cNvPr id="6" name="直線コネクタ 5">
          <a:extLst>
            <a:ext uri="{FF2B5EF4-FFF2-40B4-BE49-F238E27FC236}">
              <a16:creationId xmlns:a16="http://schemas.microsoft.com/office/drawing/2014/main" id="{A355A33F-DFD3-4E45-8827-831E6C243D7D}"/>
            </a:ext>
          </a:extLst>
        </xdr:cNvPr>
        <xdr:cNvCxnSpPr/>
      </xdr:nvCxnSpPr>
      <xdr:spPr>
        <a:xfrm flipV="1">
          <a:off x="0" y="7886700"/>
          <a:ext cx="6316980" cy="1356360"/>
        </a:xfrm>
        <a:prstGeom prst="line">
          <a:avLst/>
        </a:prstGeom>
        <a:noFill/>
        <a:ln w="25400" cap="flat" cmpd="sng" algn="ctr">
          <a:solidFill>
            <a:sysClr val="windowText" lastClr="000000"/>
          </a:solidFill>
          <a:prstDash val="solid"/>
        </a:ln>
        <a:effectLst/>
      </xdr:spPr>
    </xdr:cxnSp>
    <xdr:clientData/>
  </xdr:twoCellAnchor>
</xdr:wsDr>
</file>

<file path=xl/drawings/drawing4.xml><?xml version="1.0" encoding="utf-8"?>
<xdr:wsDr xmlns:xdr="http://schemas.openxmlformats.org/drawingml/2006/spreadsheetDrawing" xmlns:a="http://schemas.openxmlformats.org/drawingml/2006/main">
  <xdr:twoCellAnchor>
    <xdr:from>
      <xdr:col>21</xdr:col>
      <xdr:colOff>83548</xdr:colOff>
      <xdr:row>0</xdr:row>
      <xdr:rowOff>194667</xdr:rowOff>
    </xdr:from>
    <xdr:to>
      <xdr:col>25</xdr:col>
      <xdr:colOff>238517</xdr:colOff>
      <xdr:row>6</xdr:row>
      <xdr:rowOff>307916</xdr:rowOff>
    </xdr:to>
    <xdr:sp macro="" textlink="">
      <xdr:nvSpPr>
        <xdr:cNvPr id="2" name="テキスト ボックス 1">
          <a:extLst>
            <a:ext uri="{FF2B5EF4-FFF2-40B4-BE49-F238E27FC236}">
              <a16:creationId xmlns:a16="http://schemas.microsoft.com/office/drawing/2014/main" id="{3720C9FF-7E1A-4A12-80BD-52078BCABC9A}"/>
            </a:ext>
          </a:extLst>
        </xdr:cNvPr>
        <xdr:cNvSpPr txBox="1"/>
      </xdr:nvSpPr>
      <xdr:spPr>
        <a:xfrm>
          <a:off x="21259528" y="194667"/>
          <a:ext cx="3050569" cy="2231609"/>
        </a:xfrm>
        <a:prstGeom prst="rect">
          <a:avLst/>
        </a:prstGeom>
        <a:solidFill>
          <a:schemeClr val="accent6">
            <a:lumMod val="20000"/>
            <a:lumOff val="80000"/>
          </a:schemeClr>
        </a:solidFill>
        <a:ln w="762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b="1">
              <a:latin typeface="+mn-ea"/>
              <a:ea typeface="+mn-ea"/>
            </a:rPr>
            <a:t>色づけされたセルのみ</a:t>
          </a:r>
          <a:endParaRPr kumimoji="1" lang="en-US" altLang="ja-JP" sz="2000" b="1">
            <a:latin typeface="+mn-ea"/>
            <a:ea typeface="+mn-ea"/>
          </a:endParaRPr>
        </a:p>
        <a:p>
          <a:pPr algn="ctr"/>
          <a:r>
            <a:rPr kumimoji="1" lang="ja-JP" altLang="en-US" sz="2000" b="1">
              <a:latin typeface="+mn-ea"/>
              <a:ea typeface="+mn-ea"/>
            </a:rPr>
            <a:t>入力してください。</a:t>
          </a:r>
          <a:endParaRPr kumimoji="1" lang="en-US" altLang="ja-JP" sz="2000" b="1">
            <a:latin typeface="+mn-ea"/>
            <a:ea typeface="+mn-ea"/>
          </a:endParaRPr>
        </a:p>
      </xdr:txBody>
    </xdr:sp>
    <xdr:clientData/>
  </xdr:twoCellAnchor>
  <xdr:twoCellAnchor>
    <xdr:from>
      <xdr:col>18</xdr:col>
      <xdr:colOff>195944</xdr:colOff>
      <xdr:row>16</xdr:row>
      <xdr:rowOff>163285</xdr:rowOff>
    </xdr:from>
    <xdr:to>
      <xdr:col>18</xdr:col>
      <xdr:colOff>457200</xdr:colOff>
      <xdr:row>21</xdr:row>
      <xdr:rowOff>380999</xdr:rowOff>
    </xdr:to>
    <xdr:sp macro="" textlink="">
      <xdr:nvSpPr>
        <xdr:cNvPr id="3" name="右中かっこ 2">
          <a:extLst>
            <a:ext uri="{FF2B5EF4-FFF2-40B4-BE49-F238E27FC236}">
              <a16:creationId xmlns:a16="http://schemas.microsoft.com/office/drawing/2014/main" id="{5E0FA294-8BEC-4184-9802-05E6EAB3F105}"/>
            </a:ext>
          </a:extLst>
        </xdr:cNvPr>
        <xdr:cNvSpPr/>
      </xdr:nvSpPr>
      <xdr:spPr>
        <a:xfrm>
          <a:off x="18765884" y="6251665"/>
          <a:ext cx="261256" cy="1901734"/>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18</xdr:col>
      <xdr:colOff>476992</xdr:colOff>
      <xdr:row>19</xdr:row>
      <xdr:rowOff>191985</xdr:rowOff>
    </xdr:from>
    <xdr:to>
      <xdr:col>18</xdr:col>
      <xdr:colOff>872835</xdr:colOff>
      <xdr:row>19</xdr:row>
      <xdr:rowOff>193964</xdr:rowOff>
    </xdr:to>
    <xdr:cxnSp macro="">
      <xdr:nvCxnSpPr>
        <xdr:cNvPr id="4" name="直線コネクタ 3">
          <a:extLst>
            <a:ext uri="{FF2B5EF4-FFF2-40B4-BE49-F238E27FC236}">
              <a16:creationId xmlns:a16="http://schemas.microsoft.com/office/drawing/2014/main" id="{E4DFDF94-1775-4708-8827-FB0FE5E837BF}"/>
            </a:ext>
          </a:extLst>
        </xdr:cNvPr>
        <xdr:cNvCxnSpPr/>
      </xdr:nvCxnSpPr>
      <xdr:spPr>
        <a:xfrm>
          <a:off x="19046932" y="7202385"/>
          <a:ext cx="388223" cy="1979"/>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18</xdr:col>
      <xdr:colOff>482415</xdr:colOff>
      <xdr:row>20</xdr:row>
      <xdr:rowOff>11206</xdr:rowOff>
    </xdr:from>
    <xdr:to>
      <xdr:col>19</xdr:col>
      <xdr:colOff>537882</xdr:colOff>
      <xdr:row>24</xdr:row>
      <xdr:rowOff>9525</xdr:rowOff>
    </xdr:to>
    <xdr:cxnSp macro="">
      <xdr:nvCxnSpPr>
        <xdr:cNvPr id="5" name="直線コネクタ 4">
          <a:extLst>
            <a:ext uri="{FF2B5EF4-FFF2-40B4-BE49-F238E27FC236}">
              <a16:creationId xmlns:a16="http://schemas.microsoft.com/office/drawing/2014/main" id="{0662F10E-F35A-4541-913B-99A0CBDF1F0A}"/>
            </a:ext>
          </a:extLst>
        </xdr:cNvPr>
        <xdr:cNvCxnSpPr/>
      </xdr:nvCxnSpPr>
      <xdr:spPr>
        <a:xfrm flipH="1">
          <a:off x="19052355" y="7402606"/>
          <a:ext cx="924147" cy="1522319"/>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207916</xdr:colOff>
      <xdr:row>23</xdr:row>
      <xdr:rowOff>370115</xdr:rowOff>
    </xdr:from>
    <xdr:to>
      <xdr:col>18</xdr:col>
      <xdr:colOff>493059</xdr:colOff>
      <xdr:row>24</xdr:row>
      <xdr:rowOff>0</xdr:rowOff>
    </xdr:to>
    <xdr:cxnSp macro="">
      <xdr:nvCxnSpPr>
        <xdr:cNvPr id="6" name="直線コネクタ 5">
          <a:extLst>
            <a:ext uri="{FF2B5EF4-FFF2-40B4-BE49-F238E27FC236}">
              <a16:creationId xmlns:a16="http://schemas.microsoft.com/office/drawing/2014/main" id="{A7B2158C-669C-4F1C-9CD6-94EBFA7C2A6E}"/>
            </a:ext>
          </a:extLst>
        </xdr:cNvPr>
        <xdr:cNvCxnSpPr/>
      </xdr:nvCxnSpPr>
      <xdr:spPr>
        <a:xfrm>
          <a:off x="207916" y="8904515"/>
          <a:ext cx="18855083" cy="1088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359229</xdr:colOff>
      <xdr:row>29</xdr:row>
      <xdr:rowOff>43543</xdr:rowOff>
    </xdr:from>
    <xdr:to>
      <xdr:col>0</xdr:col>
      <xdr:colOff>566057</xdr:colOff>
      <xdr:row>34</xdr:row>
      <xdr:rowOff>119743</xdr:rowOff>
    </xdr:to>
    <xdr:sp macro="" textlink="">
      <xdr:nvSpPr>
        <xdr:cNvPr id="7" name="左中かっこ 6">
          <a:extLst>
            <a:ext uri="{FF2B5EF4-FFF2-40B4-BE49-F238E27FC236}">
              <a16:creationId xmlns:a16="http://schemas.microsoft.com/office/drawing/2014/main" id="{5EA9C7C9-5F0C-43F7-ACD6-1C6B88F5A973}"/>
            </a:ext>
          </a:extLst>
        </xdr:cNvPr>
        <xdr:cNvSpPr/>
      </xdr:nvSpPr>
      <xdr:spPr>
        <a:xfrm>
          <a:off x="359229" y="10551523"/>
          <a:ext cx="206828" cy="1981200"/>
        </a:xfrm>
        <a:prstGeom prst="lef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213360</xdr:colOff>
      <xdr:row>23</xdr:row>
      <xdr:rowOff>370114</xdr:rowOff>
    </xdr:from>
    <xdr:to>
      <xdr:col>0</xdr:col>
      <xdr:colOff>213360</xdr:colOff>
      <xdr:row>31</xdr:row>
      <xdr:rowOff>266700</xdr:rowOff>
    </xdr:to>
    <xdr:cxnSp macro="">
      <xdr:nvCxnSpPr>
        <xdr:cNvPr id="8" name="直線コネクタ 7">
          <a:extLst>
            <a:ext uri="{FF2B5EF4-FFF2-40B4-BE49-F238E27FC236}">
              <a16:creationId xmlns:a16="http://schemas.microsoft.com/office/drawing/2014/main" id="{769E41FA-0B16-4C3A-9F8C-C5F876D7DCED}"/>
            </a:ext>
          </a:extLst>
        </xdr:cNvPr>
        <xdr:cNvCxnSpPr/>
      </xdr:nvCxnSpPr>
      <xdr:spPr>
        <a:xfrm flipH="1">
          <a:off x="213360" y="8904514"/>
          <a:ext cx="0" cy="2632166"/>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194854</xdr:colOff>
      <xdr:row>31</xdr:row>
      <xdr:rowOff>242752</xdr:rowOff>
    </xdr:from>
    <xdr:to>
      <xdr:col>0</xdr:col>
      <xdr:colOff>374854</xdr:colOff>
      <xdr:row>31</xdr:row>
      <xdr:rowOff>242752</xdr:rowOff>
    </xdr:to>
    <xdr:cxnSp macro="">
      <xdr:nvCxnSpPr>
        <xdr:cNvPr id="9" name="直線矢印コネクタ 8">
          <a:extLst>
            <a:ext uri="{FF2B5EF4-FFF2-40B4-BE49-F238E27FC236}">
              <a16:creationId xmlns:a16="http://schemas.microsoft.com/office/drawing/2014/main" id="{550A617C-BB36-4698-9FDA-53111DC281AD}"/>
            </a:ext>
          </a:extLst>
        </xdr:cNvPr>
        <xdr:cNvCxnSpPr/>
      </xdr:nvCxnSpPr>
      <xdr:spPr>
        <a:xfrm>
          <a:off x="194854" y="11512732"/>
          <a:ext cx="180000"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206828</xdr:colOff>
      <xdr:row>58</xdr:row>
      <xdr:rowOff>0</xdr:rowOff>
    </xdr:from>
    <xdr:to>
      <xdr:col>0</xdr:col>
      <xdr:colOff>206828</xdr:colOff>
      <xdr:row>58</xdr:row>
      <xdr:rowOff>0</xdr:rowOff>
    </xdr:to>
    <xdr:cxnSp macro="">
      <xdr:nvCxnSpPr>
        <xdr:cNvPr id="10" name="直線コネクタ 9">
          <a:extLst>
            <a:ext uri="{FF2B5EF4-FFF2-40B4-BE49-F238E27FC236}">
              <a16:creationId xmlns:a16="http://schemas.microsoft.com/office/drawing/2014/main" id="{5FCBE93F-7574-412F-86A5-8ACADD4CEFDC}"/>
            </a:ext>
          </a:extLst>
        </xdr:cNvPr>
        <xdr:cNvCxnSpPr/>
      </xdr:nvCxnSpPr>
      <xdr:spPr>
        <a:xfrm flipH="1">
          <a:off x="206828" y="21343620"/>
          <a:ext cx="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0</xdr:colOff>
      <xdr:row>36</xdr:row>
      <xdr:rowOff>25400</xdr:rowOff>
    </xdr:from>
    <xdr:to>
      <xdr:col>21</xdr:col>
      <xdr:colOff>12700</xdr:colOff>
      <xdr:row>45</xdr:row>
      <xdr:rowOff>330200</xdr:rowOff>
    </xdr:to>
    <xdr:cxnSp macro="">
      <xdr:nvCxnSpPr>
        <xdr:cNvPr id="11" name="直線コネクタ 10">
          <a:extLst>
            <a:ext uri="{FF2B5EF4-FFF2-40B4-BE49-F238E27FC236}">
              <a16:creationId xmlns:a16="http://schemas.microsoft.com/office/drawing/2014/main" id="{C3926BCE-F169-4C4D-B4A0-62ADE1BF8A3D}"/>
            </a:ext>
          </a:extLst>
        </xdr:cNvPr>
        <xdr:cNvCxnSpPr/>
      </xdr:nvCxnSpPr>
      <xdr:spPr>
        <a:xfrm>
          <a:off x="601980" y="13200380"/>
          <a:ext cx="20586700" cy="3733800"/>
        </a:xfrm>
        <a:prstGeom prst="line">
          <a:avLst/>
        </a:prstGeom>
        <a:noFill/>
        <a:ln w="31750" cap="flat" cmpd="sng" algn="ctr">
          <a:solidFill>
            <a:sysClr val="windowText" lastClr="000000"/>
          </a:solidFill>
          <a:prstDash val="solid"/>
        </a:ln>
        <a:effectLst/>
      </xdr:spPr>
    </xdr:cxnSp>
    <xdr:clientData/>
  </xdr:twoCellAnchor>
  <xdr:twoCellAnchor>
    <xdr:from>
      <xdr:col>1</xdr:col>
      <xdr:colOff>0</xdr:colOff>
      <xdr:row>36</xdr:row>
      <xdr:rowOff>25400</xdr:rowOff>
    </xdr:from>
    <xdr:to>
      <xdr:col>21</xdr:col>
      <xdr:colOff>0</xdr:colOff>
      <xdr:row>45</xdr:row>
      <xdr:rowOff>355600</xdr:rowOff>
    </xdr:to>
    <xdr:cxnSp macro="">
      <xdr:nvCxnSpPr>
        <xdr:cNvPr id="12" name="直線コネクタ 11">
          <a:extLst>
            <a:ext uri="{FF2B5EF4-FFF2-40B4-BE49-F238E27FC236}">
              <a16:creationId xmlns:a16="http://schemas.microsoft.com/office/drawing/2014/main" id="{782FF031-4ADA-4357-91A4-204D8CC3D537}"/>
            </a:ext>
          </a:extLst>
        </xdr:cNvPr>
        <xdr:cNvCxnSpPr/>
      </xdr:nvCxnSpPr>
      <xdr:spPr>
        <a:xfrm flipV="1">
          <a:off x="601980" y="13200380"/>
          <a:ext cx="20574000" cy="3759200"/>
        </a:xfrm>
        <a:prstGeom prst="line">
          <a:avLst/>
        </a:prstGeom>
        <a:noFill/>
        <a:ln w="31750" cap="flat" cmpd="sng" algn="ctr">
          <a:solidFill>
            <a:sysClr val="windowText" lastClr="000000"/>
          </a:solidFill>
          <a:prstDash val="solid"/>
        </a:ln>
        <a:effectLst/>
      </xdr:spPr>
    </xdr:cxnSp>
    <xdr:clientData/>
  </xdr:twoCellAnchor>
  <xdr:twoCellAnchor>
    <xdr:from>
      <xdr:col>1</xdr:col>
      <xdr:colOff>12700</xdr:colOff>
      <xdr:row>47</xdr:row>
      <xdr:rowOff>25400</xdr:rowOff>
    </xdr:from>
    <xdr:to>
      <xdr:col>11</xdr:col>
      <xdr:colOff>1003300</xdr:colOff>
      <xdr:row>56</xdr:row>
      <xdr:rowOff>355600</xdr:rowOff>
    </xdr:to>
    <xdr:cxnSp macro="">
      <xdr:nvCxnSpPr>
        <xdr:cNvPr id="13" name="直線コネクタ 12">
          <a:extLst>
            <a:ext uri="{FF2B5EF4-FFF2-40B4-BE49-F238E27FC236}">
              <a16:creationId xmlns:a16="http://schemas.microsoft.com/office/drawing/2014/main" id="{C7BDA493-7556-4116-A154-60FD36410A6C}"/>
            </a:ext>
          </a:extLst>
        </xdr:cNvPr>
        <xdr:cNvCxnSpPr/>
      </xdr:nvCxnSpPr>
      <xdr:spPr>
        <a:xfrm>
          <a:off x="614680" y="17391380"/>
          <a:ext cx="11719560" cy="3759200"/>
        </a:xfrm>
        <a:prstGeom prst="line">
          <a:avLst/>
        </a:prstGeom>
        <a:noFill/>
        <a:ln w="31750" cap="flat" cmpd="sng" algn="ctr">
          <a:solidFill>
            <a:sysClr val="windowText" lastClr="000000"/>
          </a:solidFill>
          <a:prstDash val="solid"/>
        </a:ln>
        <a:effectLst/>
      </xdr:spPr>
    </xdr:cxnSp>
    <xdr:clientData/>
  </xdr:twoCellAnchor>
  <xdr:twoCellAnchor>
    <xdr:from>
      <xdr:col>1</xdr:col>
      <xdr:colOff>25400</xdr:colOff>
      <xdr:row>46</xdr:row>
      <xdr:rowOff>368300</xdr:rowOff>
    </xdr:from>
    <xdr:to>
      <xdr:col>12</xdr:col>
      <xdr:colOff>0</xdr:colOff>
      <xdr:row>56</xdr:row>
      <xdr:rowOff>368300</xdr:rowOff>
    </xdr:to>
    <xdr:cxnSp macro="">
      <xdr:nvCxnSpPr>
        <xdr:cNvPr id="14" name="直線コネクタ 13">
          <a:extLst>
            <a:ext uri="{FF2B5EF4-FFF2-40B4-BE49-F238E27FC236}">
              <a16:creationId xmlns:a16="http://schemas.microsoft.com/office/drawing/2014/main" id="{BE78C83E-4856-438C-ABD7-94034DA0C0A9}"/>
            </a:ext>
          </a:extLst>
        </xdr:cNvPr>
        <xdr:cNvCxnSpPr/>
      </xdr:nvCxnSpPr>
      <xdr:spPr>
        <a:xfrm flipV="1">
          <a:off x="627380" y="17353280"/>
          <a:ext cx="11717020" cy="3810000"/>
        </a:xfrm>
        <a:prstGeom prst="line">
          <a:avLst/>
        </a:prstGeom>
        <a:ln w="317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584200</xdr:colOff>
      <xdr:row>25</xdr:row>
      <xdr:rowOff>0</xdr:rowOff>
    </xdr:from>
    <xdr:to>
      <xdr:col>20</xdr:col>
      <xdr:colOff>838200</xdr:colOff>
      <xdr:row>34</xdr:row>
      <xdr:rowOff>342900</xdr:rowOff>
    </xdr:to>
    <xdr:cxnSp macro="">
      <xdr:nvCxnSpPr>
        <xdr:cNvPr id="15" name="直線コネクタ 14">
          <a:extLst>
            <a:ext uri="{FF2B5EF4-FFF2-40B4-BE49-F238E27FC236}">
              <a16:creationId xmlns:a16="http://schemas.microsoft.com/office/drawing/2014/main" id="{AEDCAB6D-A30C-48BE-9DF5-79DC4A3FAF90}"/>
            </a:ext>
          </a:extLst>
        </xdr:cNvPr>
        <xdr:cNvCxnSpPr/>
      </xdr:nvCxnSpPr>
      <xdr:spPr>
        <a:xfrm>
          <a:off x="584200" y="9296400"/>
          <a:ext cx="20561300" cy="3459480"/>
        </a:xfrm>
        <a:prstGeom prst="line">
          <a:avLst/>
        </a:prstGeom>
        <a:noFill/>
        <a:ln w="31750" cap="flat" cmpd="sng" algn="ctr">
          <a:solidFill>
            <a:sysClr val="windowText" lastClr="000000"/>
          </a:solidFill>
          <a:prstDash val="solid"/>
        </a:ln>
        <a:effectLst/>
      </xdr:spPr>
    </xdr:cxnSp>
    <xdr:clientData/>
  </xdr:twoCellAnchor>
  <xdr:twoCellAnchor>
    <xdr:from>
      <xdr:col>1</xdr:col>
      <xdr:colOff>0</xdr:colOff>
      <xdr:row>25</xdr:row>
      <xdr:rowOff>25400</xdr:rowOff>
    </xdr:from>
    <xdr:to>
      <xdr:col>20</xdr:col>
      <xdr:colOff>838200</xdr:colOff>
      <xdr:row>34</xdr:row>
      <xdr:rowOff>342900</xdr:rowOff>
    </xdr:to>
    <xdr:cxnSp macro="">
      <xdr:nvCxnSpPr>
        <xdr:cNvPr id="16" name="直線コネクタ 15">
          <a:extLst>
            <a:ext uri="{FF2B5EF4-FFF2-40B4-BE49-F238E27FC236}">
              <a16:creationId xmlns:a16="http://schemas.microsoft.com/office/drawing/2014/main" id="{EC7E9062-DC18-4912-8430-E31014940C1F}"/>
            </a:ext>
          </a:extLst>
        </xdr:cNvPr>
        <xdr:cNvCxnSpPr/>
      </xdr:nvCxnSpPr>
      <xdr:spPr>
        <a:xfrm flipV="1">
          <a:off x="601980" y="9321800"/>
          <a:ext cx="20543520" cy="3434080"/>
        </a:xfrm>
        <a:prstGeom prst="line">
          <a:avLst/>
        </a:prstGeom>
        <a:noFill/>
        <a:ln w="31750" cap="flat" cmpd="sng" algn="ctr">
          <a:solidFill>
            <a:sysClr val="windowText" lastClr="000000"/>
          </a:solidFill>
          <a:prstDash val="solid"/>
        </a:ln>
        <a:effectLst/>
      </xdr:spPr>
    </xdr:cxnSp>
    <xdr:clientData/>
  </xdr:twoCellAnchor>
  <xdr:twoCellAnchor>
    <xdr:from>
      <xdr:col>2</xdr:col>
      <xdr:colOff>0</xdr:colOff>
      <xdr:row>78</xdr:row>
      <xdr:rowOff>25400</xdr:rowOff>
    </xdr:from>
    <xdr:to>
      <xdr:col>16</xdr:col>
      <xdr:colOff>12700</xdr:colOff>
      <xdr:row>78</xdr:row>
      <xdr:rowOff>596900</xdr:rowOff>
    </xdr:to>
    <xdr:cxnSp macro="">
      <xdr:nvCxnSpPr>
        <xdr:cNvPr id="17" name="直線コネクタ 16">
          <a:extLst>
            <a:ext uri="{FF2B5EF4-FFF2-40B4-BE49-F238E27FC236}">
              <a16:creationId xmlns:a16="http://schemas.microsoft.com/office/drawing/2014/main" id="{15922C53-0E5D-44AF-9299-8FC39FB1041A}"/>
            </a:ext>
          </a:extLst>
        </xdr:cNvPr>
        <xdr:cNvCxnSpPr/>
      </xdr:nvCxnSpPr>
      <xdr:spPr>
        <a:xfrm flipV="1">
          <a:off x="1310640" y="27868880"/>
          <a:ext cx="15100300" cy="571500"/>
        </a:xfrm>
        <a:prstGeom prst="line">
          <a:avLst/>
        </a:prstGeom>
        <a:noFill/>
        <a:ln w="25400" cap="flat" cmpd="sng" algn="ctr">
          <a:solidFill>
            <a:sysClr val="windowText" lastClr="000000"/>
          </a:solidFill>
          <a:prstDash val="solid"/>
        </a:ln>
        <a:effectLst/>
      </xdr:spPr>
    </xdr:cxnSp>
    <xdr:clientData/>
  </xdr:twoCellAnchor>
  <xdr:twoCellAnchor>
    <xdr:from>
      <xdr:col>2</xdr:col>
      <xdr:colOff>0</xdr:colOff>
      <xdr:row>78</xdr:row>
      <xdr:rowOff>12700</xdr:rowOff>
    </xdr:from>
    <xdr:to>
      <xdr:col>15</xdr:col>
      <xdr:colOff>1003300</xdr:colOff>
      <xdr:row>78</xdr:row>
      <xdr:rowOff>596900</xdr:rowOff>
    </xdr:to>
    <xdr:cxnSp macro="">
      <xdr:nvCxnSpPr>
        <xdr:cNvPr id="18" name="直線コネクタ 17">
          <a:extLst>
            <a:ext uri="{FF2B5EF4-FFF2-40B4-BE49-F238E27FC236}">
              <a16:creationId xmlns:a16="http://schemas.microsoft.com/office/drawing/2014/main" id="{80745E03-DD90-49D3-9E0A-8B82143BB4E1}"/>
            </a:ext>
          </a:extLst>
        </xdr:cNvPr>
        <xdr:cNvCxnSpPr/>
      </xdr:nvCxnSpPr>
      <xdr:spPr>
        <a:xfrm>
          <a:off x="1310640" y="27856180"/>
          <a:ext cx="15077440" cy="584200"/>
        </a:xfrm>
        <a:prstGeom prst="line">
          <a:avLst/>
        </a:prstGeom>
        <a:noFill/>
        <a:ln w="25400" cap="flat" cmpd="sng" algn="ctr">
          <a:solidFill>
            <a:sysClr val="windowText" lastClr="000000"/>
          </a:solidFill>
          <a:prstDash val="solid"/>
        </a:ln>
        <a:effectLst/>
      </xdr:spPr>
    </xdr:cxnSp>
    <xdr:clientData/>
  </xdr:twoCellAnchor>
  <xdr:twoCellAnchor>
    <xdr:from>
      <xdr:col>1</xdr:col>
      <xdr:colOff>0</xdr:colOff>
      <xdr:row>4</xdr:row>
      <xdr:rowOff>12700</xdr:rowOff>
    </xdr:from>
    <xdr:to>
      <xdr:col>10</xdr:col>
      <xdr:colOff>1003300</xdr:colOff>
      <xdr:row>10</xdr:row>
      <xdr:rowOff>355600</xdr:rowOff>
    </xdr:to>
    <xdr:cxnSp macro="">
      <xdr:nvCxnSpPr>
        <xdr:cNvPr id="19" name="直線コネクタ 18">
          <a:extLst>
            <a:ext uri="{FF2B5EF4-FFF2-40B4-BE49-F238E27FC236}">
              <a16:creationId xmlns:a16="http://schemas.microsoft.com/office/drawing/2014/main" id="{5F5FE2DC-C0CB-4C84-9386-53D7D57F0FE2}"/>
            </a:ext>
          </a:extLst>
        </xdr:cNvPr>
        <xdr:cNvCxnSpPr/>
      </xdr:nvCxnSpPr>
      <xdr:spPr>
        <a:xfrm>
          <a:off x="598714" y="1362529"/>
          <a:ext cx="10713357" cy="2726871"/>
        </a:xfrm>
        <a:prstGeom prst="line">
          <a:avLst/>
        </a:prstGeom>
        <a:noFill/>
        <a:ln w="25400" cap="flat" cmpd="sng" algn="ctr">
          <a:solidFill>
            <a:sysClr val="windowText" lastClr="000000"/>
          </a:solidFill>
          <a:prstDash val="solid"/>
        </a:ln>
        <a:effectLst/>
      </xdr:spPr>
    </xdr:cxnSp>
    <xdr:clientData/>
  </xdr:twoCellAnchor>
  <xdr:twoCellAnchor>
    <xdr:from>
      <xdr:col>1</xdr:col>
      <xdr:colOff>12700</xdr:colOff>
      <xdr:row>4</xdr:row>
      <xdr:rowOff>0</xdr:rowOff>
    </xdr:from>
    <xdr:to>
      <xdr:col>10</xdr:col>
      <xdr:colOff>1003300</xdr:colOff>
      <xdr:row>11</xdr:row>
      <xdr:rowOff>0</xdr:rowOff>
    </xdr:to>
    <xdr:cxnSp macro="">
      <xdr:nvCxnSpPr>
        <xdr:cNvPr id="20" name="直線コネクタ 19">
          <a:extLst>
            <a:ext uri="{FF2B5EF4-FFF2-40B4-BE49-F238E27FC236}">
              <a16:creationId xmlns:a16="http://schemas.microsoft.com/office/drawing/2014/main" id="{1206DCDE-575D-409D-AC55-3FE6D2F508B1}"/>
            </a:ext>
          </a:extLst>
        </xdr:cNvPr>
        <xdr:cNvCxnSpPr/>
      </xdr:nvCxnSpPr>
      <xdr:spPr>
        <a:xfrm flipV="1">
          <a:off x="614680" y="1348740"/>
          <a:ext cx="10706100" cy="2758440"/>
        </a:xfrm>
        <a:prstGeom prst="line">
          <a:avLst/>
        </a:prstGeom>
        <a:noFill/>
        <a:ln w="25400" cap="flat" cmpd="sng" algn="ctr">
          <a:solidFill>
            <a:sysClr val="windowText" lastClr="000000"/>
          </a:solidFill>
          <a:prstDash val="solid"/>
        </a:ln>
        <a:effectLst/>
      </xdr:spPr>
    </xdr:cxn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274320</xdr:colOff>
      <xdr:row>14</xdr:row>
      <xdr:rowOff>30480</xdr:rowOff>
    </xdr:from>
    <xdr:to>
      <xdr:col>14</xdr:col>
      <xdr:colOff>304800</xdr:colOff>
      <xdr:row>17</xdr:row>
      <xdr:rowOff>167640</xdr:rowOff>
    </xdr:to>
    <xdr:sp macro="" textlink="">
      <xdr:nvSpPr>
        <xdr:cNvPr id="2" name="吹き出し: 角を丸めた四角形 1">
          <a:extLst>
            <a:ext uri="{FF2B5EF4-FFF2-40B4-BE49-F238E27FC236}">
              <a16:creationId xmlns:a16="http://schemas.microsoft.com/office/drawing/2014/main" id="{86FE9018-0F8B-AEE3-02B1-FC734E1BB5DA}"/>
            </a:ext>
          </a:extLst>
        </xdr:cNvPr>
        <xdr:cNvSpPr/>
      </xdr:nvSpPr>
      <xdr:spPr>
        <a:xfrm>
          <a:off x="6370320" y="2392680"/>
          <a:ext cx="2468880" cy="685800"/>
        </a:xfrm>
        <a:prstGeom prst="wedgeRoundRectCallout">
          <a:avLst>
            <a:gd name="adj1" fmla="val -20833"/>
            <a:gd name="adj2" fmla="val 68056"/>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10</xdr:col>
      <xdr:colOff>365760</xdr:colOff>
      <xdr:row>14</xdr:row>
      <xdr:rowOff>114300</xdr:rowOff>
    </xdr:from>
    <xdr:to>
      <xdr:col>14</xdr:col>
      <xdr:colOff>160020</xdr:colOff>
      <xdr:row>17</xdr:row>
      <xdr:rowOff>129540</xdr:rowOff>
    </xdr:to>
    <xdr:sp macro="" textlink="">
      <xdr:nvSpPr>
        <xdr:cNvPr id="3" name="テキスト ボックス 2">
          <a:extLst>
            <a:ext uri="{FF2B5EF4-FFF2-40B4-BE49-F238E27FC236}">
              <a16:creationId xmlns:a16="http://schemas.microsoft.com/office/drawing/2014/main" id="{10A90A55-67C3-E2AD-F836-9CFD6AA4F309}"/>
            </a:ext>
          </a:extLst>
        </xdr:cNvPr>
        <xdr:cNvSpPr txBox="1"/>
      </xdr:nvSpPr>
      <xdr:spPr>
        <a:xfrm>
          <a:off x="6461760" y="2476500"/>
          <a:ext cx="2232660" cy="56388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UD デジタル 教科書体 N-B" panose="02020700000000000000" pitchFamily="17" charset="-128"/>
              <a:ea typeface="UD デジタル 教科書体 N-B" panose="02020700000000000000" pitchFamily="17" charset="-128"/>
            </a:rPr>
            <a:t>今回の申請で、食堂ごとの補助上限額が決定します！</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E59"/>
  <sheetViews>
    <sheetView tabSelected="1" workbookViewId="0"/>
  </sheetViews>
  <sheetFormatPr defaultColWidth="9" defaultRowHeight="13.2"/>
  <cols>
    <col min="1" max="1" width="3.6640625" style="89" customWidth="1"/>
    <col min="2" max="5" width="3.77734375" style="89" customWidth="1"/>
    <col min="6" max="6" width="4.77734375" style="89" customWidth="1"/>
    <col min="7" max="8" width="4.33203125" style="89" customWidth="1"/>
    <col min="9" max="9" width="3.6640625" style="89" customWidth="1"/>
    <col min="10" max="11" width="3.77734375" style="89" customWidth="1"/>
    <col min="12" max="13" width="3.6640625" style="89" customWidth="1"/>
    <col min="14" max="15" width="3.77734375" style="89" customWidth="1"/>
    <col min="16" max="16" width="12" style="89" customWidth="1"/>
    <col min="17" max="18" width="7.44140625" style="89" customWidth="1"/>
    <col min="19" max="19" width="7" style="89" customWidth="1"/>
    <col min="20" max="20" width="15.88671875" style="89" hidden="1" customWidth="1"/>
    <col min="21" max="29" width="9" style="89"/>
    <col min="30" max="31" width="0" style="89" hidden="1" customWidth="1"/>
    <col min="32" max="256" width="9" style="89"/>
    <col min="257" max="257" width="3.6640625" style="89" customWidth="1"/>
    <col min="258" max="261" width="3.77734375" style="89" customWidth="1"/>
    <col min="262" max="262" width="4.77734375" style="89" customWidth="1"/>
    <col min="263" max="264" width="4.33203125" style="89" customWidth="1"/>
    <col min="265" max="265" width="3.6640625" style="89" customWidth="1"/>
    <col min="266" max="267" width="3.77734375" style="89" customWidth="1"/>
    <col min="268" max="269" width="3.6640625" style="89" customWidth="1"/>
    <col min="270" max="271" width="3.77734375" style="89" customWidth="1"/>
    <col min="272" max="272" width="12" style="89" customWidth="1"/>
    <col min="273" max="274" width="7.44140625" style="89" customWidth="1"/>
    <col min="275" max="275" width="3.6640625" style="89" customWidth="1"/>
    <col min="276" max="276" width="1" style="89" customWidth="1"/>
    <col min="277" max="285" width="9" style="89"/>
    <col min="286" max="287" width="0" style="89" hidden="1" customWidth="1"/>
    <col min="288" max="512" width="9" style="89"/>
    <col min="513" max="513" width="3.6640625" style="89" customWidth="1"/>
    <col min="514" max="517" width="3.77734375" style="89" customWidth="1"/>
    <col min="518" max="518" width="4.77734375" style="89" customWidth="1"/>
    <col min="519" max="520" width="4.33203125" style="89" customWidth="1"/>
    <col min="521" max="521" width="3.6640625" style="89" customWidth="1"/>
    <col min="522" max="523" width="3.77734375" style="89" customWidth="1"/>
    <col min="524" max="525" width="3.6640625" style="89" customWidth="1"/>
    <col min="526" max="527" width="3.77734375" style="89" customWidth="1"/>
    <col min="528" max="528" width="12" style="89" customWidth="1"/>
    <col min="529" max="530" width="7.44140625" style="89" customWidth="1"/>
    <col min="531" max="531" width="3.6640625" style="89" customWidth="1"/>
    <col min="532" max="532" width="1" style="89" customWidth="1"/>
    <col min="533" max="541" width="9" style="89"/>
    <col min="542" max="543" width="0" style="89" hidden="1" customWidth="1"/>
    <col min="544" max="768" width="9" style="89"/>
    <col min="769" max="769" width="3.6640625" style="89" customWidth="1"/>
    <col min="770" max="773" width="3.77734375" style="89" customWidth="1"/>
    <col min="774" max="774" width="4.77734375" style="89" customWidth="1"/>
    <col min="775" max="776" width="4.33203125" style="89" customWidth="1"/>
    <col min="777" max="777" width="3.6640625" style="89" customWidth="1"/>
    <col min="778" max="779" width="3.77734375" style="89" customWidth="1"/>
    <col min="780" max="781" width="3.6640625" style="89" customWidth="1"/>
    <col min="782" max="783" width="3.77734375" style="89" customWidth="1"/>
    <col min="784" max="784" width="12" style="89" customWidth="1"/>
    <col min="785" max="786" width="7.44140625" style="89" customWidth="1"/>
    <col min="787" max="787" width="3.6640625" style="89" customWidth="1"/>
    <col min="788" max="788" width="1" style="89" customWidth="1"/>
    <col min="789" max="797" width="9" style="89"/>
    <col min="798" max="799" width="0" style="89" hidden="1" customWidth="1"/>
    <col min="800" max="1024" width="9" style="89"/>
    <col min="1025" max="1025" width="3.6640625" style="89" customWidth="1"/>
    <col min="1026" max="1029" width="3.77734375" style="89" customWidth="1"/>
    <col min="1030" max="1030" width="4.77734375" style="89" customWidth="1"/>
    <col min="1031" max="1032" width="4.33203125" style="89" customWidth="1"/>
    <col min="1033" max="1033" width="3.6640625" style="89" customWidth="1"/>
    <col min="1034" max="1035" width="3.77734375" style="89" customWidth="1"/>
    <col min="1036" max="1037" width="3.6640625" style="89" customWidth="1"/>
    <col min="1038" max="1039" width="3.77734375" style="89" customWidth="1"/>
    <col min="1040" max="1040" width="12" style="89" customWidth="1"/>
    <col min="1041" max="1042" width="7.44140625" style="89" customWidth="1"/>
    <col min="1043" max="1043" width="3.6640625" style="89" customWidth="1"/>
    <col min="1044" max="1044" width="1" style="89" customWidth="1"/>
    <col min="1045" max="1053" width="9" style="89"/>
    <col min="1054" max="1055" width="0" style="89" hidden="1" customWidth="1"/>
    <col min="1056" max="1280" width="9" style="89"/>
    <col min="1281" max="1281" width="3.6640625" style="89" customWidth="1"/>
    <col min="1282" max="1285" width="3.77734375" style="89" customWidth="1"/>
    <col min="1286" max="1286" width="4.77734375" style="89" customWidth="1"/>
    <col min="1287" max="1288" width="4.33203125" style="89" customWidth="1"/>
    <col min="1289" max="1289" width="3.6640625" style="89" customWidth="1"/>
    <col min="1290" max="1291" width="3.77734375" style="89" customWidth="1"/>
    <col min="1292" max="1293" width="3.6640625" style="89" customWidth="1"/>
    <col min="1294" max="1295" width="3.77734375" style="89" customWidth="1"/>
    <col min="1296" max="1296" width="12" style="89" customWidth="1"/>
    <col min="1297" max="1298" width="7.44140625" style="89" customWidth="1"/>
    <col min="1299" max="1299" width="3.6640625" style="89" customWidth="1"/>
    <col min="1300" max="1300" width="1" style="89" customWidth="1"/>
    <col min="1301" max="1309" width="9" style="89"/>
    <col min="1310" max="1311" width="0" style="89" hidden="1" customWidth="1"/>
    <col min="1312" max="1536" width="9" style="89"/>
    <col min="1537" max="1537" width="3.6640625" style="89" customWidth="1"/>
    <col min="1538" max="1541" width="3.77734375" style="89" customWidth="1"/>
    <col min="1542" max="1542" width="4.77734375" style="89" customWidth="1"/>
    <col min="1543" max="1544" width="4.33203125" style="89" customWidth="1"/>
    <col min="1545" max="1545" width="3.6640625" style="89" customWidth="1"/>
    <col min="1546" max="1547" width="3.77734375" style="89" customWidth="1"/>
    <col min="1548" max="1549" width="3.6640625" style="89" customWidth="1"/>
    <col min="1550" max="1551" width="3.77734375" style="89" customWidth="1"/>
    <col min="1552" max="1552" width="12" style="89" customWidth="1"/>
    <col min="1553" max="1554" width="7.44140625" style="89" customWidth="1"/>
    <col min="1555" max="1555" width="3.6640625" style="89" customWidth="1"/>
    <col min="1556" max="1556" width="1" style="89" customWidth="1"/>
    <col min="1557" max="1565" width="9" style="89"/>
    <col min="1566" max="1567" width="0" style="89" hidden="1" customWidth="1"/>
    <col min="1568" max="1792" width="9" style="89"/>
    <col min="1793" max="1793" width="3.6640625" style="89" customWidth="1"/>
    <col min="1794" max="1797" width="3.77734375" style="89" customWidth="1"/>
    <col min="1798" max="1798" width="4.77734375" style="89" customWidth="1"/>
    <col min="1799" max="1800" width="4.33203125" style="89" customWidth="1"/>
    <col min="1801" max="1801" width="3.6640625" style="89" customWidth="1"/>
    <col min="1802" max="1803" width="3.77734375" style="89" customWidth="1"/>
    <col min="1804" max="1805" width="3.6640625" style="89" customWidth="1"/>
    <col min="1806" max="1807" width="3.77734375" style="89" customWidth="1"/>
    <col min="1808" max="1808" width="12" style="89" customWidth="1"/>
    <col min="1809" max="1810" width="7.44140625" style="89" customWidth="1"/>
    <col min="1811" max="1811" width="3.6640625" style="89" customWidth="1"/>
    <col min="1812" max="1812" width="1" style="89" customWidth="1"/>
    <col min="1813" max="1821" width="9" style="89"/>
    <col min="1822" max="1823" width="0" style="89" hidden="1" customWidth="1"/>
    <col min="1824" max="2048" width="9" style="89"/>
    <col min="2049" max="2049" width="3.6640625" style="89" customWidth="1"/>
    <col min="2050" max="2053" width="3.77734375" style="89" customWidth="1"/>
    <col min="2054" max="2054" width="4.77734375" style="89" customWidth="1"/>
    <col min="2055" max="2056" width="4.33203125" style="89" customWidth="1"/>
    <col min="2057" max="2057" width="3.6640625" style="89" customWidth="1"/>
    <col min="2058" max="2059" width="3.77734375" style="89" customWidth="1"/>
    <col min="2060" max="2061" width="3.6640625" style="89" customWidth="1"/>
    <col min="2062" max="2063" width="3.77734375" style="89" customWidth="1"/>
    <col min="2064" max="2064" width="12" style="89" customWidth="1"/>
    <col min="2065" max="2066" width="7.44140625" style="89" customWidth="1"/>
    <col min="2067" max="2067" width="3.6640625" style="89" customWidth="1"/>
    <col min="2068" max="2068" width="1" style="89" customWidth="1"/>
    <col min="2069" max="2077" width="9" style="89"/>
    <col min="2078" max="2079" width="0" style="89" hidden="1" customWidth="1"/>
    <col min="2080" max="2304" width="9" style="89"/>
    <col min="2305" max="2305" width="3.6640625" style="89" customWidth="1"/>
    <col min="2306" max="2309" width="3.77734375" style="89" customWidth="1"/>
    <col min="2310" max="2310" width="4.77734375" style="89" customWidth="1"/>
    <col min="2311" max="2312" width="4.33203125" style="89" customWidth="1"/>
    <col min="2313" max="2313" width="3.6640625" style="89" customWidth="1"/>
    <col min="2314" max="2315" width="3.77734375" style="89" customWidth="1"/>
    <col min="2316" max="2317" width="3.6640625" style="89" customWidth="1"/>
    <col min="2318" max="2319" width="3.77734375" style="89" customWidth="1"/>
    <col min="2320" max="2320" width="12" style="89" customWidth="1"/>
    <col min="2321" max="2322" width="7.44140625" style="89" customWidth="1"/>
    <col min="2323" max="2323" width="3.6640625" style="89" customWidth="1"/>
    <col min="2324" max="2324" width="1" style="89" customWidth="1"/>
    <col min="2325" max="2333" width="9" style="89"/>
    <col min="2334" max="2335" width="0" style="89" hidden="1" customWidth="1"/>
    <col min="2336" max="2560" width="9" style="89"/>
    <col min="2561" max="2561" width="3.6640625" style="89" customWidth="1"/>
    <col min="2562" max="2565" width="3.77734375" style="89" customWidth="1"/>
    <col min="2566" max="2566" width="4.77734375" style="89" customWidth="1"/>
    <col min="2567" max="2568" width="4.33203125" style="89" customWidth="1"/>
    <col min="2569" max="2569" width="3.6640625" style="89" customWidth="1"/>
    <col min="2570" max="2571" width="3.77734375" style="89" customWidth="1"/>
    <col min="2572" max="2573" width="3.6640625" style="89" customWidth="1"/>
    <col min="2574" max="2575" width="3.77734375" style="89" customWidth="1"/>
    <col min="2576" max="2576" width="12" style="89" customWidth="1"/>
    <col min="2577" max="2578" width="7.44140625" style="89" customWidth="1"/>
    <col min="2579" max="2579" width="3.6640625" style="89" customWidth="1"/>
    <col min="2580" max="2580" width="1" style="89" customWidth="1"/>
    <col min="2581" max="2589" width="9" style="89"/>
    <col min="2590" max="2591" width="0" style="89" hidden="1" customWidth="1"/>
    <col min="2592" max="2816" width="9" style="89"/>
    <col min="2817" max="2817" width="3.6640625" style="89" customWidth="1"/>
    <col min="2818" max="2821" width="3.77734375" style="89" customWidth="1"/>
    <col min="2822" max="2822" width="4.77734375" style="89" customWidth="1"/>
    <col min="2823" max="2824" width="4.33203125" style="89" customWidth="1"/>
    <col min="2825" max="2825" width="3.6640625" style="89" customWidth="1"/>
    <col min="2826" max="2827" width="3.77734375" style="89" customWidth="1"/>
    <col min="2828" max="2829" width="3.6640625" style="89" customWidth="1"/>
    <col min="2830" max="2831" width="3.77734375" style="89" customWidth="1"/>
    <col min="2832" max="2832" width="12" style="89" customWidth="1"/>
    <col min="2833" max="2834" width="7.44140625" style="89" customWidth="1"/>
    <col min="2835" max="2835" width="3.6640625" style="89" customWidth="1"/>
    <col min="2836" max="2836" width="1" style="89" customWidth="1"/>
    <col min="2837" max="2845" width="9" style="89"/>
    <col min="2846" max="2847" width="0" style="89" hidden="1" customWidth="1"/>
    <col min="2848" max="3072" width="9" style="89"/>
    <col min="3073" max="3073" width="3.6640625" style="89" customWidth="1"/>
    <col min="3074" max="3077" width="3.77734375" style="89" customWidth="1"/>
    <col min="3078" max="3078" width="4.77734375" style="89" customWidth="1"/>
    <col min="3079" max="3080" width="4.33203125" style="89" customWidth="1"/>
    <col min="3081" max="3081" width="3.6640625" style="89" customWidth="1"/>
    <col min="3082" max="3083" width="3.77734375" style="89" customWidth="1"/>
    <col min="3084" max="3085" width="3.6640625" style="89" customWidth="1"/>
    <col min="3086" max="3087" width="3.77734375" style="89" customWidth="1"/>
    <col min="3088" max="3088" width="12" style="89" customWidth="1"/>
    <col min="3089" max="3090" width="7.44140625" style="89" customWidth="1"/>
    <col min="3091" max="3091" width="3.6640625" style="89" customWidth="1"/>
    <col min="3092" max="3092" width="1" style="89" customWidth="1"/>
    <col min="3093" max="3101" width="9" style="89"/>
    <col min="3102" max="3103" width="0" style="89" hidden="1" customWidth="1"/>
    <col min="3104" max="3328" width="9" style="89"/>
    <col min="3329" max="3329" width="3.6640625" style="89" customWidth="1"/>
    <col min="3330" max="3333" width="3.77734375" style="89" customWidth="1"/>
    <col min="3334" max="3334" width="4.77734375" style="89" customWidth="1"/>
    <col min="3335" max="3336" width="4.33203125" style="89" customWidth="1"/>
    <col min="3337" max="3337" width="3.6640625" style="89" customWidth="1"/>
    <col min="3338" max="3339" width="3.77734375" style="89" customWidth="1"/>
    <col min="3340" max="3341" width="3.6640625" style="89" customWidth="1"/>
    <col min="3342" max="3343" width="3.77734375" style="89" customWidth="1"/>
    <col min="3344" max="3344" width="12" style="89" customWidth="1"/>
    <col min="3345" max="3346" width="7.44140625" style="89" customWidth="1"/>
    <col min="3347" max="3347" width="3.6640625" style="89" customWidth="1"/>
    <col min="3348" max="3348" width="1" style="89" customWidth="1"/>
    <col min="3349" max="3357" width="9" style="89"/>
    <col min="3358" max="3359" width="0" style="89" hidden="1" customWidth="1"/>
    <col min="3360" max="3584" width="9" style="89"/>
    <col min="3585" max="3585" width="3.6640625" style="89" customWidth="1"/>
    <col min="3586" max="3589" width="3.77734375" style="89" customWidth="1"/>
    <col min="3590" max="3590" width="4.77734375" style="89" customWidth="1"/>
    <col min="3591" max="3592" width="4.33203125" style="89" customWidth="1"/>
    <col min="3593" max="3593" width="3.6640625" style="89" customWidth="1"/>
    <col min="3594" max="3595" width="3.77734375" style="89" customWidth="1"/>
    <col min="3596" max="3597" width="3.6640625" style="89" customWidth="1"/>
    <col min="3598" max="3599" width="3.77734375" style="89" customWidth="1"/>
    <col min="3600" max="3600" width="12" style="89" customWidth="1"/>
    <col min="3601" max="3602" width="7.44140625" style="89" customWidth="1"/>
    <col min="3603" max="3603" width="3.6640625" style="89" customWidth="1"/>
    <col min="3604" max="3604" width="1" style="89" customWidth="1"/>
    <col min="3605" max="3613" width="9" style="89"/>
    <col min="3614" max="3615" width="0" style="89" hidden="1" customWidth="1"/>
    <col min="3616" max="3840" width="9" style="89"/>
    <col min="3841" max="3841" width="3.6640625" style="89" customWidth="1"/>
    <col min="3842" max="3845" width="3.77734375" style="89" customWidth="1"/>
    <col min="3846" max="3846" width="4.77734375" style="89" customWidth="1"/>
    <col min="3847" max="3848" width="4.33203125" style="89" customWidth="1"/>
    <col min="3849" max="3849" width="3.6640625" style="89" customWidth="1"/>
    <col min="3850" max="3851" width="3.77734375" style="89" customWidth="1"/>
    <col min="3852" max="3853" width="3.6640625" style="89" customWidth="1"/>
    <col min="3854" max="3855" width="3.77734375" style="89" customWidth="1"/>
    <col min="3856" max="3856" width="12" style="89" customWidth="1"/>
    <col min="3857" max="3858" width="7.44140625" style="89" customWidth="1"/>
    <col min="3859" max="3859" width="3.6640625" style="89" customWidth="1"/>
    <col min="3860" max="3860" width="1" style="89" customWidth="1"/>
    <col min="3861" max="3869" width="9" style="89"/>
    <col min="3870" max="3871" width="0" style="89" hidden="1" customWidth="1"/>
    <col min="3872" max="4096" width="9" style="89"/>
    <col min="4097" max="4097" width="3.6640625" style="89" customWidth="1"/>
    <col min="4098" max="4101" width="3.77734375" style="89" customWidth="1"/>
    <col min="4102" max="4102" width="4.77734375" style="89" customWidth="1"/>
    <col min="4103" max="4104" width="4.33203125" style="89" customWidth="1"/>
    <col min="4105" max="4105" width="3.6640625" style="89" customWidth="1"/>
    <col min="4106" max="4107" width="3.77734375" style="89" customWidth="1"/>
    <col min="4108" max="4109" width="3.6640625" style="89" customWidth="1"/>
    <col min="4110" max="4111" width="3.77734375" style="89" customWidth="1"/>
    <col min="4112" max="4112" width="12" style="89" customWidth="1"/>
    <col min="4113" max="4114" width="7.44140625" style="89" customWidth="1"/>
    <col min="4115" max="4115" width="3.6640625" style="89" customWidth="1"/>
    <col min="4116" max="4116" width="1" style="89" customWidth="1"/>
    <col min="4117" max="4125" width="9" style="89"/>
    <col min="4126" max="4127" width="0" style="89" hidden="1" customWidth="1"/>
    <col min="4128" max="4352" width="9" style="89"/>
    <col min="4353" max="4353" width="3.6640625" style="89" customWidth="1"/>
    <col min="4354" max="4357" width="3.77734375" style="89" customWidth="1"/>
    <col min="4358" max="4358" width="4.77734375" style="89" customWidth="1"/>
    <col min="4359" max="4360" width="4.33203125" style="89" customWidth="1"/>
    <col min="4361" max="4361" width="3.6640625" style="89" customWidth="1"/>
    <col min="4362" max="4363" width="3.77734375" style="89" customWidth="1"/>
    <col min="4364" max="4365" width="3.6640625" style="89" customWidth="1"/>
    <col min="4366" max="4367" width="3.77734375" style="89" customWidth="1"/>
    <col min="4368" max="4368" width="12" style="89" customWidth="1"/>
    <col min="4369" max="4370" width="7.44140625" style="89" customWidth="1"/>
    <col min="4371" max="4371" width="3.6640625" style="89" customWidth="1"/>
    <col min="4372" max="4372" width="1" style="89" customWidth="1"/>
    <col min="4373" max="4381" width="9" style="89"/>
    <col min="4382" max="4383" width="0" style="89" hidden="1" customWidth="1"/>
    <col min="4384" max="4608" width="9" style="89"/>
    <col min="4609" max="4609" width="3.6640625" style="89" customWidth="1"/>
    <col min="4610" max="4613" width="3.77734375" style="89" customWidth="1"/>
    <col min="4614" max="4614" width="4.77734375" style="89" customWidth="1"/>
    <col min="4615" max="4616" width="4.33203125" style="89" customWidth="1"/>
    <col min="4617" max="4617" width="3.6640625" style="89" customWidth="1"/>
    <col min="4618" max="4619" width="3.77734375" style="89" customWidth="1"/>
    <col min="4620" max="4621" width="3.6640625" style="89" customWidth="1"/>
    <col min="4622" max="4623" width="3.77734375" style="89" customWidth="1"/>
    <col min="4624" max="4624" width="12" style="89" customWidth="1"/>
    <col min="4625" max="4626" width="7.44140625" style="89" customWidth="1"/>
    <col min="4627" max="4627" width="3.6640625" style="89" customWidth="1"/>
    <col min="4628" max="4628" width="1" style="89" customWidth="1"/>
    <col min="4629" max="4637" width="9" style="89"/>
    <col min="4638" max="4639" width="0" style="89" hidden="1" customWidth="1"/>
    <col min="4640" max="4864" width="9" style="89"/>
    <col min="4865" max="4865" width="3.6640625" style="89" customWidth="1"/>
    <col min="4866" max="4869" width="3.77734375" style="89" customWidth="1"/>
    <col min="4870" max="4870" width="4.77734375" style="89" customWidth="1"/>
    <col min="4871" max="4872" width="4.33203125" style="89" customWidth="1"/>
    <col min="4873" max="4873" width="3.6640625" style="89" customWidth="1"/>
    <col min="4874" max="4875" width="3.77734375" style="89" customWidth="1"/>
    <col min="4876" max="4877" width="3.6640625" style="89" customWidth="1"/>
    <col min="4878" max="4879" width="3.77734375" style="89" customWidth="1"/>
    <col min="4880" max="4880" width="12" style="89" customWidth="1"/>
    <col min="4881" max="4882" width="7.44140625" style="89" customWidth="1"/>
    <col min="4883" max="4883" width="3.6640625" style="89" customWidth="1"/>
    <col min="4884" max="4884" width="1" style="89" customWidth="1"/>
    <col min="4885" max="4893" width="9" style="89"/>
    <col min="4894" max="4895" width="0" style="89" hidden="1" customWidth="1"/>
    <col min="4896" max="5120" width="9" style="89"/>
    <col min="5121" max="5121" width="3.6640625" style="89" customWidth="1"/>
    <col min="5122" max="5125" width="3.77734375" style="89" customWidth="1"/>
    <col min="5126" max="5126" width="4.77734375" style="89" customWidth="1"/>
    <col min="5127" max="5128" width="4.33203125" style="89" customWidth="1"/>
    <col min="5129" max="5129" width="3.6640625" style="89" customWidth="1"/>
    <col min="5130" max="5131" width="3.77734375" style="89" customWidth="1"/>
    <col min="5132" max="5133" width="3.6640625" style="89" customWidth="1"/>
    <col min="5134" max="5135" width="3.77734375" style="89" customWidth="1"/>
    <col min="5136" max="5136" width="12" style="89" customWidth="1"/>
    <col min="5137" max="5138" width="7.44140625" style="89" customWidth="1"/>
    <col min="5139" max="5139" width="3.6640625" style="89" customWidth="1"/>
    <col min="5140" max="5140" width="1" style="89" customWidth="1"/>
    <col min="5141" max="5149" width="9" style="89"/>
    <col min="5150" max="5151" width="0" style="89" hidden="1" customWidth="1"/>
    <col min="5152" max="5376" width="9" style="89"/>
    <col min="5377" max="5377" width="3.6640625" style="89" customWidth="1"/>
    <col min="5378" max="5381" width="3.77734375" style="89" customWidth="1"/>
    <col min="5382" max="5382" width="4.77734375" style="89" customWidth="1"/>
    <col min="5383" max="5384" width="4.33203125" style="89" customWidth="1"/>
    <col min="5385" max="5385" width="3.6640625" style="89" customWidth="1"/>
    <col min="5386" max="5387" width="3.77734375" style="89" customWidth="1"/>
    <col min="5388" max="5389" width="3.6640625" style="89" customWidth="1"/>
    <col min="5390" max="5391" width="3.77734375" style="89" customWidth="1"/>
    <col min="5392" max="5392" width="12" style="89" customWidth="1"/>
    <col min="5393" max="5394" width="7.44140625" style="89" customWidth="1"/>
    <col min="5395" max="5395" width="3.6640625" style="89" customWidth="1"/>
    <col min="5396" max="5396" width="1" style="89" customWidth="1"/>
    <col min="5397" max="5405" width="9" style="89"/>
    <col min="5406" max="5407" width="0" style="89" hidden="1" customWidth="1"/>
    <col min="5408" max="5632" width="9" style="89"/>
    <col min="5633" max="5633" width="3.6640625" style="89" customWidth="1"/>
    <col min="5634" max="5637" width="3.77734375" style="89" customWidth="1"/>
    <col min="5638" max="5638" width="4.77734375" style="89" customWidth="1"/>
    <col min="5639" max="5640" width="4.33203125" style="89" customWidth="1"/>
    <col min="5641" max="5641" width="3.6640625" style="89" customWidth="1"/>
    <col min="5642" max="5643" width="3.77734375" style="89" customWidth="1"/>
    <col min="5644" max="5645" width="3.6640625" style="89" customWidth="1"/>
    <col min="5646" max="5647" width="3.77734375" style="89" customWidth="1"/>
    <col min="5648" max="5648" width="12" style="89" customWidth="1"/>
    <col min="5649" max="5650" width="7.44140625" style="89" customWidth="1"/>
    <col min="5651" max="5651" width="3.6640625" style="89" customWidth="1"/>
    <col min="5652" max="5652" width="1" style="89" customWidth="1"/>
    <col min="5653" max="5661" width="9" style="89"/>
    <col min="5662" max="5663" width="0" style="89" hidden="1" customWidth="1"/>
    <col min="5664" max="5888" width="9" style="89"/>
    <col min="5889" max="5889" width="3.6640625" style="89" customWidth="1"/>
    <col min="5890" max="5893" width="3.77734375" style="89" customWidth="1"/>
    <col min="5894" max="5894" width="4.77734375" style="89" customWidth="1"/>
    <col min="5895" max="5896" width="4.33203125" style="89" customWidth="1"/>
    <col min="5897" max="5897" width="3.6640625" style="89" customWidth="1"/>
    <col min="5898" max="5899" width="3.77734375" style="89" customWidth="1"/>
    <col min="5900" max="5901" width="3.6640625" style="89" customWidth="1"/>
    <col min="5902" max="5903" width="3.77734375" style="89" customWidth="1"/>
    <col min="5904" max="5904" width="12" style="89" customWidth="1"/>
    <col min="5905" max="5906" width="7.44140625" style="89" customWidth="1"/>
    <col min="5907" max="5907" width="3.6640625" style="89" customWidth="1"/>
    <col min="5908" max="5908" width="1" style="89" customWidth="1"/>
    <col min="5909" max="5917" width="9" style="89"/>
    <col min="5918" max="5919" width="0" style="89" hidden="1" customWidth="1"/>
    <col min="5920" max="6144" width="9" style="89"/>
    <col min="6145" max="6145" width="3.6640625" style="89" customWidth="1"/>
    <col min="6146" max="6149" width="3.77734375" style="89" customWidth="1"/>
    <col min="6150" max="6150" width="4.77734375" style="89" customWidth="1"/>
    <col min="6151" max="6152" width="4.33203125" style="89" customWidth="1"/>
    <col min="6153" max="6153" width="3.6640625" style="89" customWidth="1"/>
    <col min="6154" max="6155" width="3.77734375" style="89" customWidth="1"/>
    <col min="6156" max="6157" width="3.6640625" style="89" customWidth="1"/>
    <col min="6158" max="6159" width="3.77734375" style="89" customWidth="1"/>
    <col min="6160" max="6160" width="12" style="89" customWidth="1"/>
    <col min="6161" max="6162" width="7.44140625" style="89" customWidth="1"/>
    <col min="6163" max="6163" width="3.6640625" style="89" customWidth="1"/>
    <col min="6164" max="6164" width="1" style="89" customWidth="1"/>
    <col min="6165" max="6173" width="9" style="89"/>
    <col min="6174" max="6175" width="0" style="89" hidden="1" customWidth="1"/>
    <col min="6176" max="6400" width="9" style="89"/>
    <col min="6401" max="6401" width="3.6640625" style="89" customWidth="1"/>
    <col min="6402" max="6405" width="3.77734375" style="89" customWidth="1"/>
    <col min="6406" max="6406" width="4.77734375" style="89" customWidth="1"/>
    <col min="6407" max="6408" width="4.33203125" style="89" customWidth="1"/>
    <col min="6409" max="6409" width="3.6640625" style="89" customWidth="1"/>
    <col min="6410" max="6411" width="3.77734375" style="89" customWidth="1"/>
    <col min="6412" max="6413" width="3.6640625" style="89" customWidth="1"/>
    <col min="6414" max="6415" width="3.77734375" style="89" customWidth="1"/>
    <col min="6416" max="6416" width="12" style="89" customWidth="1"/>
    <col min="6417" max="6418" width="7.44140625" style="89" customWidth="1"/>
    <col min="6419" max="6419" width="3.6640625" style="89" customWidth="1"/>
    <col min="6420" max="6420" width="1" style="89" customWidth="1"/>
    <col min="6421" max="6429" width="9" style="89"/>
    <col min="6430" max="6431" width="0" style="89" hidden="1" customWidth="1"/>
    <col min="6432" max="6656" width="9" style="89"/>
    <col min="6657" max="6657" width="3.6640625" style="89" customWidth="1"/>
    <col min="6658" max="6661" width="3.77734375" style="89" customWidth="1"/>
    <col min="6662" max="6662" width="4.77734375" style="89" customWidth="1"/>
    <col min="6663" max="6664" width="4.33203125" style="89" customWidth="1"/>
    <col min="6665" max="6665" width="3.6640625" style="89" customWidth="1"/>
    <col min="6666" max="6667" width="3.77734375" style="89" customWidth="1"/>
    <col min="6668" max="6669" width="3.6640625" style="89" customWidth="1"/>
    <col min="6670" max="6671" width="3.77734375" style="89" customWidth="1"/>
    <col min="6672" max="6672" width="12" style="89" customWidth="1"/>
    <col min="6673" max="6674" width="7.44140625" style="89" customWidth="1"/>
    <col min="6675" max="6675" width="3.6640625" style="89" customWidth="1"/>
    <col min="6676" max="6676" width="1" style="89" customWidth="1"/>
    <col min="6677" max="6685" width="9" style="89"/>
    <col min="6686" max="6687" width="0" style="89" hidden="1" customWidth="1"/>
    <col min="6688" max="6912" width="9" style="89"/>
    <col min="6913" max="6913" width="3.6640625" style="89" customWidth="1"/>
    <col min="6914" max="6917" width="3.77734375" style="89" customWidth="1"/>
    <col min="6918" max="6918" width="4.77734375" style="89" customWidth="1"/>
    <col min="6919" max="6920" width="4.33203125" style="89" customWidth="1"/>
    <col min="6921" max="6921" width="3.6640625" style="89" customWidth="1"/>
    <col min="6922" max="6923" width="3.77734375" style="89" customWidth="1"/>
    <col min="6924" max="6925" width="3.6640625" style="89" customWidth="1"/>
    <col min="6926" max="6927" width="3.77734375" style="89" customWidth="1"/>
    <col min="6928" max="6928" width="12" style="89" customWidth="1"/>
    <col min="6929" max="6930" width="7.44140625" style="89" customWidth="1"/>
    <col min="6931" max="6931" width="3.6640625" style="89" customWidth="1"/>
    <col min="6932" max="6932" width="1" style="89" customWidth="1"/>
    <col min="6933" max="6941" width="9" style="89"/>
    <col min="6942" max="6943" width="0" style="89" hidden="1" customWidth="1"/>
    <col min="6944" max="7168" width="9" style="89"/>
    <col min="7169" max="7169" width="3.6640625" style="89" customWidth="1"/>
    <col min="7170" max="7173" width="3.77734375" style="89" customWidth="1"/>
    <col min="7174" max="7174" width="4.77734375" style="89" customWidth="1"/>
    <col min="7175" max="7176" width="4.33203125" style="89" customWidth="1"/>
    <col min="7177" max="7177" width="3.6640625" style="89" customWidth="1"/>
    <col min="7178" max="7179" width="3.77734375" style="89" customWidth="1"/>
    <col min="7180" max="7181" width="3.6640625" style="89" customWidth="1"/>
    <col min="7182" max="7183" width="3.77734375" style="89" customWidth="1"/>
    <col min="7184" max="7184" width="12" style="89" customWidth="1"/>
    <col min="7185" max="7186" width="7.44140625" style="89" customWidth="1"/>
    <col min="7187" max="7187" width="3.6640625" style="89" customWidth="1"/>
    <col min="7188" max="7188" width="1" style="89" customWidth="1"/>
    <col min="7189" max="7197" width="9" style="89"/>
    <col min="7198" max="7199" width="0" style="89" hidden="1" customWidth="1"/>
    <col min="7200" max="7424" width="9" style="89"/>
    <col min="7425" max="7425" width="3.6640625" style="89" customWidth="1"/>
    <col min="7426" max="7429" width="3.77734375" style="89" customWidth="1"/>
    <col min="7430" max="7430" width="4.77734375" style="89" customWidth="1"/>
    <col min="7431" max="7432" width="4.33203125" style="89" customWidth="1"/>
    <col min="7433" max="7433" width="3.6640625" style="89" customWidth="1"/>
    <col min="7434" max="7435" width="3.77734375" style="89" customWidth="1"/>
    <col min="7436" max="7437" width="3.6640625" style="89" customWidth="1"/>
    <col min="7438" max="7439" width="3.77734375" style="89" customWidth="1"/>
    <col min="7440" max="7440" width="12" style="89" customWidth="1"/>
    <col min="7441" max="7442" width="7.44140625" style="89" customWidth="1"/>
    <col min="7443" max="7443" width="3.6640625" style="89" customWidth="1"/>
    <col min="7444" max="7444" width="1" style="89" customWidth="1"/>
    <col min="7445" max="7453" width="9" style="89"/>
    <col min="7454" max="7455" width="0" style="89" hidden="1" customWidth="1"/>
    <col min="7456" max="7680" width="9" style="89"/>
    <col min="7681" max="7681" width="3.6640625" style="89" customWidth="1"/>
    <col min="7682" max="7685" width="3.77734375" style="89" customWidth="1"/>
    <col min="7686" max="7686" width="4.77734375" style="89" customWidth="1"/>
    <col min="7687" max="7688" width="4.33203125" style="89" customWidth="1"/>
    <col min="7689" max="7689" width="3.6640625" style="89" customWidth="1"/>
    <col min="7690" max="7691" width="3.77734375" style="89" customWidth="1"/>
    <col min="7692" max="7693" width="3.6640625" style="89" customWidth="1"/>
    <col min="7694" max="7695" width="3.77734375" style="89" customWidth="1"/>
    <col min="7696" max="7696" width="12" style="89" customWidth="1"/>
    <col min="7697" max="7698" width="7.44140625" style="89" customWidth="1"/>
    <col min="7699" max="7699" width="3.6640625" style="89" customWidth="1"/>
    <col min="7700" max="7700" width="1" style="89" customWidth="1"/>
    <col min="7701" max="7709" width="9" style="89"/>
    <col min="7710" max="7711" width="0" style="89" hidden="1" customWidth="1"/>
    <col min="7712" max="7936" width="9" style="89"/>
    <col min="7937" max="7937" width="3.6640625" style="89" customWidth="1"/>
    <col min="7938" max="7941" width="3.77734375" style="89" customWidth="1"/>
    <col min="7942" max="7942" width="4.77734375" style="89" customWidth="1"/>
    <col min="7943" max="7944" width="4.33203125" style="89" customWidth="1"/>
    <col min="7945" max="7945" width="3.6640625" style="89" customWidth="1"/>
    <col min="7946" max="7947" width="3.77734375" style="89" customWidth="1"/>
    <col min="7948" max="7949" width="3.6640625" style="89" customWidth="1"/>
    <col min="7950" max="7951" width="3.77734375" style="89" customWidth="1"/>
    <col min="7952" max="7952" width="12" style="89" customWidth="1"/>
    <col min="7953" max="7954" width="7.44140625" style="89" customWidth="1"/>
    <col min="7955" max="7955" width="3.6640625" style="89" customWidth="1"/>
    <col min="7956" max="7956" width="1" style="89" customWidth="1"/>
    <col min="7957" max="7965" width="9" style="89"/>
    <col min="7966" max="7967" width="0" style="89" hidden="1" customWidth="1"/>
    <col min="7968" max="8192" width="9" style="89"/>
    <col min="8193" max="8193" width="3.6640625" style="89" customWidth="1"/>
    <col min="8194" max="8197" width="3.77734375" style="89" customWidth="1"/>
    <col min="8198" max="8198" width="4.77734375" style="89" customWidth="1"/>
    <col min="8199" max="8200" width="4.33203125" style="89" customWidth="1"/>
    <col min="8201" max="8201" width="3.6640625" style="89" customWidth="1"/>
    <col min="8202" max="8203" width="3.77734375" style="89" customWidth="1"/>
    <col min="8204" max="8205" width="3.6640625" style="89" customWidth="1"/>
    <col min="8206" max="8207" width="3.77734375" style="89" customWidth="1"/>
    <col min="8208" max="8208" width="12" style="89" customWidth="1"/>
    <col min="8209" max="8210" width="7.44140625" style="89" customWidth="1"/>
    <col min="8211" max="8211" width="3.6640625" style="89" customWidth="1"/>
    <col min="8212" max="8212" width="1" style="89" customWidth="1"/>
    <col min="8213" max="8221" width="9" style="89"/>
    <col min="8222" max="8223" width="0" style="89" hidden="1" customWidth="1"/>
    <col min="8224" max="8448" width="9" style="89"/>
    <col min="8449" max="8449" width="3.6640625" style="89" customWidth="1"/>
    <col min="8450" max="8453" width="3.77734375" style="89" customWidth="1"/>
    <col min="8454" max="8454" width="4.77734375" style="89" customWidth="1"/>
    <col min="8455" max="8456" width="4.33203125" style="89" customWidth="1"/>
    <col min="8457" max="8457" width="3.6640625" style="89" customWidth="1"/>
    <col min="8458" max="8459" width="3.77734375" style="89" customWidth="1"/>
    <col min="8460" max="8461" width="3.6640625" style="89" customWidth="1"/>
    <col min="8462" max="8463" width="3.77734375" style="89" customWidth="1"/>
    <col min="8464" max="8464" width="12" style="89" customWidth="1"/>
    <col min="8465" max="8466" width="7.44140625" style="89" customWidth="1"/>
    <col min="8467" max="8467" width="3.6640625" style="89" customWidth="1"/>
    <col min="8468" max="8468" width="1" style="89" customWidth="1"/>
    <col min="8469" max="8477" width="9" style="89"/>
    <col min="8478" max="8479" width="0" style="89" hidden="1" customWidth="1"/>
    <col min="8480" max="8704" width="9" style="89"/>
    <col min="8705" max="8705" width="3.6640625" style="89" customWidth="1"/>
    <col min="8706" max="8709" width="3.77734375" style="89" customWidth="1"/>
    <col min="8710" max="8710" width="4.77734375" style="89" customWidth="1"/>
    <col min="8711" max="8712" width="4.33203125" style="89" customWidth="1"/>
    <col min="8713" max="8713" width="3.6640625" style="89" customWidth="1"/>
    <col min="8714" max="8715" width="3.77734375" style="89" customWidth="1"/>
    <col min="8716" max="8717" width="3.6640625" style="89" customWidth="1"/>
    <col min="8718" max="8719" width="3.77734375" style="89" customWidth="1"/>
    <col min="8720" max="8720" width="12" style="89" customWidth="1"/>
    <col min="8721" max="8722" width="7.44140625" style="89" customWidth="1"/>
    <col min="8723" max="8723" width="3.6640625" style="89" customWidth="1"/>
    <col min="8724" max="8724" width="1" style="89" customWidth="1"/>
    <col min="8725" max="8733" width="9" style="89"/>
    <col min="8734" max="8735" width="0" style="89" hidden="1" customWidth="1"/>
    <col min="8736" max="8960" width="9" style="89"/>
    <col min="8961" max="8961" width="3.6640625" style="89" customWidth="1"/>
    <col min="8962" max="8965" width="3.77734375" style="89" customWidth="1"/>
    <col min="8966" max="8966" width="4.77734375" style="89" customWidth="1"/>
    <col min="8967" max="8968" width="4.33203125" style="89" customWidth="1"/>
    <col min="8969" max="8969" width="3.6640625" style="89" customWidth="1"/>
    <col min="8970" max="8971" width="3.77734375" style="89" customWidth="1"/>
    <col min="8972" max="8973" width="3.6640625" style="89" customWidth="1"/>
    <col min="8974" max="8975" width="3.77734375" style="89" customWidth="1"/>
    <col min="8976" max="8976" width="12" style="89" customWidth="1"/>
    <col min="8977" max="8978" width="7.44140625" style="89" customWidth="1"/>
    <col min="8979" max="8979" width="3.6640625" style="89" customWidth="1"/>
    <col min="8980" max="8980" width="1" style="89" customWidth="1"/>
    <col min="8981" max="8989" width="9" style="89"/>
    <col min="8990" max="8991" width="0" style="89" hidden="1" customWidth="1"/>
    <col min="8992" max="9216" width="9" style="89"/>
    <col min="9217" max="9217" width="3.6640625" style="89" customWidth="1"/>
    <col min="9218" max="9221" width="3.77734375" style="89" customWidth="1"/>
    <col min="9222" max="9222" width="4.77734375" style="89" customWidth="1"/>
    <col min="9223" max="9224" width="4.33203125" style="89" customWidth="1"/>
    <col min="9225" max="9225" width="3.6640625" style="89" customWidth="1"/>
    <col min="9226" max="9227" width="3.77734375" style="89" customWidth="1"/>
    <col min="9228" max="9229" width="3.6640625" style="89" customWidth="1"/>
    <col min="9230" max="9231" width="3.77734375" style="89" customWidth="1"/>
    <col min="9232" max="9232" width="12" style="89" customWidth="1"/>
    <col min="9233" max="9234" width="7.44140625" style="89" customWidth="1"/>
    <col min="9235" max="9235" width="3.6640625" style="89" customWidth="1"/>
    <col min="9236" max="9236" width="1" style="89" customWidth="1"/>
    <col min="9237" max="9245" width="9" style="89"/>
    <col min="9246" max="9247" width="0" style="89" hidden="1" customWidth="1"/>
    <col min="9248" max="9472" width="9" style="89"/>
    <col min="9473" max="9473" width="3.6640625" style="89" customWidth="1"/>
    <col min="9474" max="9477" width="3.77734375" style="89" customWidth="1"/>
    <col min="9478" max="9478" width="4.77734375" style="89" customWidth="1"/>
    <col min="9479" max="9480" width="4.33203125" style="89" customWidth="1"/>
    <col min="9481" max="9481" width="3.6640625" style="89" customWidth="1"/>
    <col min="9482" max="9483" width="3.77734375" style="89" customWidth="1"/>
    <col min="9484" max="9485" width="3.6640625" style="89" customWidth="1"/>
    <col min="9486" max="9487" width="3.77734375" style="89" customWidth="1"/>
    <col min="9488" max="9488" width="12" style="89" customWidth="1"/>
    <col min="9489" max="9490" width="7.44140625" style="89" customWidth="1"/>
    <col min="9491" max="9491" width="3.6640625" style="89" customWidth="1"/>
    <col min="9492" max="9492" width="1" style="89" customWidth="1"/>
    <col min="9493" max="9501" width="9" style="89"/>
    <col min="9502" max="9503" width="0" style="89" hidden="1" customWidth="1"/>
    <col min="9504" max="9728" width="9" style="89"/>
    <col min="9729" max="9729" width="3.6640625" style="89" customWidth="1"/>
    <col min="9730" max="9733" width="3.77734375" style="89" customWidth="1"/>
    <col min="9734" max="9734" width="4.77734375" style="89" customWidth="1"/>
    <col min="9735" max="9736" width="4.33203125" style="89" customWidth="1"/>
    <col min="9737" max="9737" width="3.6640625" style="89" customWidth="1"/>
    <col min="9738" max="9739" width="3.77734375" style="89" customWidth="1"/>
    <col min="9740" max="9741" width="3.6640625" style="89" customWidth="1"/>
    <col min="9742" max="9743" width="3.77734375" style="89" customWidth="1"/>
    <col min="9744" max="9744" width="12" style="89" customWidth="1"/>
    <col min="9745" max="9746" width="7.44140625" style="89" customWidth="1"/>
    <col min="9747" max="9747" width="3.6640625" style="89" customWidth="1"/>
    <col min="9748" max="9748" width="1" style="89" customWidth="1"/>
    <col min="9749" max="9757" width="9" style="89"/>
    <col min="9758" max="9759" width="0" style="89" hidden="1" customWidth="1"/>
    <col min="9760" max="9984" width="9" style="89"/>
    <col min="9985" max="9985" width="3.6640625" style="89" customWidth="1"/>
    <col min="9986" max="9989" width="3.77734375" style="89" customWidth="1"/>
    <col min="9990" max="9990" width="4.77734375" style="89" customWidth="1"/>
    <col min="9991" max="9992" width="4.33203125" style="89" customWidth="1"/>
    <col min="9993" max="9993" width="3.6640625" style="89" customWidth="1"/>
    <col min="9994" max="9995" width="3.77734375" style="89" customWidth="1"/>
    <col min="9996" max="9997" width="3.6640625" style="89" customWidth="1"/>
    <col min="9998" max="9999" width="3.77734375" style="89" customWidth="1"/>
    <col min="10000" max="10000" width="12" style="89" customWidth="1"/>
    <col min="10001" max="10002" width="7.44140625" style="89" customWidth="1"/>
    <col min="10003" max="10003" width="3.6640625" style="89" customWidth="1"/>
    <col min="10004" max="10004" width="1" style="89" customWidth="1"/>
    <col min="10005" max="10013" width="9" style="89"/>
    <col min="10014" max="10015" width="0" style="89" hidden="1" customWidth="1"/>
    <col min="10016" max="10240" width="9" style="89"/>
    <col min="10241" max="10241" width="3.6640625" style="89" customWidth="1"/>
    <col min="10242" max="10245" width="3.77734375" style="89" customWidth="1"/>
    <col min="10246" max="10246" width="4.77734375" style="89" customWidth="1"/>
    <col min="10247" max="10248" width="4.33203125" style="89" customWidth="1"/>
    <col min="10249" max="10249" width="3.6640625" style="89" customWidth="1"/>
    <col min="10250" max="10251" width="3.77734375" style="89" customWidth="1"/>
    <col min="10252" max="10253" width="3.6640625" style="89" customWidth="1"/>
    <col min="10254" max="10255" width="3.77734375" style="89" customWidth="1"/>
    <col min="10256" max="10256" width="12" style="89" customWidth="1"/>
    <col min="10257" max="10258" width="7.44140625" style="89" customWidth="1"/>
    <col min="10259" max="10259" width="3.6640625" style="89" customWidth="1"/>
    <col min="10260" max="10260" width="1" style="89" customWidth="1"/>
    <col min="10261" max="10269" width="9" style="89"/>
    <col min="10270" max="10271" width="0" style="89" hidden="1" customWidth="1"/>
    <col min="10272" max="10496" width="9" style="89"/>
    <col min="10497" max="10497" width="3.6640625" style="89" customWidth="1"/>
    <col min="10498" max="10501" width="3.77734375" style="89" customWidth="1"/>
    <col min="10502" max="10502" width="4.77734375" style="89" customWidth="1"/>
    <col min="10503" max="10504" width="4.33203125" style="89" customWidth="1"/>
    <col min="10505" max="10505" width="3.6640625" style="89" customWidth="1"/>
    <col min="10506" max="10507" width="3.77734375" style="89" customWidth="1"/>
    <col min="10508" max="10509" width="3.6640625" style="89" customWidth="1"/>
    <col min="10510" max="10511" width="3.77734375" style="89" customWidth="1"/>
    <col min="10512" max="10512" width="12" style="89" customWidth="1"/>
    <col min="10513" max="10514" width="7.44140625" style="89" customWidth="1"/>
    <col min="10515" max="10515" width="3.6640625" style="89" customWidth="1"/>
    <col min="10516" max="10516" width="1" style="89" customWidth="1"/>
    <col min="10517" max="10525" width="9" style="89"/>
    <col min="10526" max="10527" width="0" style="89" hidden="1" customWidth="1"/>
    <col min="10528" max="10752" width="9" style="89"/>
    <col min="10753" max="10753" width="3.6640625" style="89" customWidth="1"/>
    <col min="10754" max="10757" width="3.77734375" style="89" customWidth="1"/>
    <col min="10758" max="10758" width="4.77734375" style="89" customWidth="1"/>
    <col min="10759" max="10760" width="4.33203125" style="89" customWidth="1"/>
    <col min="10761" max="10761" width="3.6640625" style="89" customWidth="1"/>
    <col min="10762" max="10763" width="3.77734375" style="89" customWidth="1"/>
    <col min="10764" max="10765" width="3.6640625" style="89" customWidth="1"/>
    <col min="10766" max="10767" width="3.77734375" style="89" customWidth="1"/>
    <col min="10768" max="10768" width="12" style="89" customWidth="1"/>
    <col min="10769" max="10770" width="7.44140625" style="89" customWidth="1"/>
    <col min="10771" max="10771" width="3.6640625" style="89" customWidth="1"/>
    <col min="10772" max="10772" width="1" style="89" customWidth="1"/>
    <col min="10773" max="10781" width="9" style="89"/>
    <col min="10782" max="10783" width="0" style="89" hidden="1" customWidth="1"/>
    <col min="10784" max="11008" width="9" style="89"/>
    <col min="11009" max="11009" width="3.6640625" style="89" customWidth="1"/>
    <col min="11010" max="11013" width="3.77734375" style="89" customWidth="1"/>
    <col min="11014" max="11014" width="4.77734375" style="89" customWidth="1"/>
    <col min="11015" max="11016" width="4.33203125" style="89" customWidth="1"/>
    <col min="11017" max="11017" width="3.6640625" style="89" customWidth="1"/>
    <col min="11018" max="11019" width="3.77734375" style="89" customWidth="1"/>
    <col min="11020" max="11021" width="3.6640625" style="89" customWidth="1"/>
    <col min="11022" max="11023" width="3.77734375" style="89" customWidth="1"/>
    <col min="11024" max="11024" width="12" style="89" customWidth="1"/>
    <col min="11025" max="11026" width="7.44140625" style="89" customWidth="1"/>
    <col min="11027" max="11027" width="3.6640625" style="89" customWidth="1"/>
    <col min="11028" max="11028" width="1" style="89" customWidth="1"/>
    <col min="11029" max="11037" width="9" style="89"/>
    <col min="11038" max="11039" width="0" style="89" hidden="1" customWidth="1"/>
    <col min="11040" max="11264" width="9" style="89"/>
    <col min="11265" max="11265" width="3.6640625" style="89" customWidth="1"/>
    <col min="11266" max="11269" width="3.77734375" style="89" customWidth="1"/>
    <col min="11270" max="11270" width="4.77734375" style="89" customWidth="1"/>
    <col min="11271" max="11272" width="4.33203125" style="89" customWidth="1"/>
    <col min="11273" max="11273" width="3.6640625" style="89" customWidth="1"/>
    <col min="11274" max="11275" width="3.77734375" style="89" customWidth="1"/>
    <col min="11276" max="11277" width="3.6640625" style="89" customWidth="1"/>
    <col min="11278" max="11279" width="3.77734375" style="89" customWidth="1"/>
    <col min="11280" max="11280" width="12" style="89" customWidth="1"/>
    <col min="11281" max="11282" width="7.44140625" style="89" customWidth="1"/>
    <col min="11283" max="11283" width="3.6640625" style="89" customWidth="1"/>
    <col min="11284" max="11284" width="1" style="89" customWidth="1"/>
    <col min="11285" max="11293" width="9" style="89"/>
    <col min="11294" max="11295" width="0" style="89" hidden="1" customWidth="1"/>
    <col min="11296" max="11520" width="9" style="89"/>
    <col min="11521" max="11521" width="3.6640625" style="89" customWidth="1"/>
    <col min="11522" max="11525" width="3.77734375" style="89" customWidth="1"/>
    <col min="11526" max="11526" width="4.77734375" style="89" customWidth="1"/>
    <col min="11527" max="11528" width="4.33203125" style="89" customWidth="1"/>
    <col min="11529" max="11529" width="3.6640625" style="89" customWidth="1"/>
    <col min="11530" max="11531" width="3.77734375" style="89" customWidth="1"/>
    <col min="11532" max="11533" width="3.6640625" style="89" customWidth="1"/>
    <col min="11534" max="11535" width="3.77734375" style="89" customWidth="1"/>
    <col min="11536" max="11536" width="12" style="89" customWidth="1"/>
    <col min="11537" max="11538" width="7.44140625" style="89" customWidth="1"/>
    <col min="11539" max="11539" width="3.6640625" style="89" customWidth="1"/>
    <col min="11540" max="11540" width="1" style="89" customWidth="1"/>
    <col min="11541" max="11549" width="9" style="89"/>
    <col min="11550" max="11551" width="0" style="89" hidden="1" customWidth="1"/>
    <col min="11552" max="11776" width="9" style="89"/>
    <col min="11777" max="11777" width="3.6640625" style="89" customWidth="1"/>
    <col min="11778" max="11781" width="3.77734375" style="89" customWidth="1"/>
    <col min="11782" max="11782" width="4.77734375" style="89" customWidth="1"/>
    <col min="11783" max="11784" width="4.33203125" style="89" customWidth="1"/>
    <col min="11785" max="11785" width="3.6640625" style="89" customWidth="1"/>
    <col min="11786" max="11787" width="3.77734375" style="89" customWidth="1"/>
    <col min="11788" max="11789" width="3.6640625" style="89" customWidth="1"/>
    <col min="11790" max="11791" width="3.77734375" style="89" customWidth="1"/>
    <col min="11792" max="11792" width="12" style="89" customWidth="1"/>
    <col min="11793" max="11794" width="7.44140625" style="89" customWidth="1"/>
    <col min="11795" max="11795" width="3.6640625" style="89" customWidth="1"/>
    <col min="11796" max="11796" width="1" style="89" customWidth="1"/>
    <col min="11797" max="11805" width="9" style="89"/>
    <col min="11806" max="11807" width="0" style="89" hidden="1" customWidth="1"/>
    <col min="11808" max="12032" width="9" style="89"/>
    <col min="12033" max="12033" width="3.6640625" style="89" customWidth="1"/>
    <col min="12034" max="12037" width="3.77734375" style="89" customWidth="1"/>
    <col min="12038" max="12038" width="4.77734375" style="89" customWidth="1"/>
    <col min="12039" max="12040" width="4.33203125" style="89" customWidth="1"/>
    <col min="12041" max="12041" width="3.6640625" style="89" customWidth="1"/>
    <col min="12042" max="12043" width="3.77734375" style="89" customWidth="1"/>
    <col min="12044" max="12045" width="3.6640625" style="89" customWidth="1"/>
    <col min="12046" max="12047" width="3.77734375" style="89" customWidth="1"/>
    <col min="12048" max="12048" width="12" style="89" customWidth="1"/>
    <col min="12049" max="12050" width="7.44140625" style="89" customWidth="1"/>
    <col min="12051" max="12051" width="3.6640625" style="89" customWidth="1"/>
    <col min="12052" max="12052" width="1" style="89" customWidth="1"/>
    <col min="12053" max="12061" width="9" style="89"/>
    <col min="12062" max="12063" width="0" style="89" hidden="1" customWidth="1"/>
    <col min="12064" max="12288" width="9" style="89"/>
    <col min="12289" max="12289" width="3.6640625" style="89" customWidth="1"/>
    <col min="12290" max="12293" width="3.77734375" style="89" customWidth="1"/>
    <col min="12294" max="12294" width="4.77734375" style="89" customWidth="1"/>
    <col min="12295" max="12296" width="4.33203125" style="89" customWidth="1"/>
    <col min="12297" max="12297" width="3.6640625" style="89" customWidth="1"/>
    <col min="12298" max="12299" width="3.77734375" style="89" customWidth="1"/>
    <col min="12300" max="12301" width="3.6640625" style="89" customWidth="1"/>
    <col min="12302" max="12303" width="3.77734375" style="89" customWidth="1"/>
    <col min="12304" max="12304" width="12" style="89" customWidth="1"/>
    <col min="12305" max="12306" width="7.44140625" style="89" customWidth="1"/>
    <col min="12307" max="12307" width="3.6640625" style="89" customWidth="1"/>
    <col min="12308" max="12308" width="1" style="89" customWidth="1"/>
    <col min="12309" max="12317" width="9" style="89"/>
    <col min="12318" max="12319" width="0" style="89" hidden="1" customWidth="1"/>
    <col min="12320" max="12544" width="9" style="89"/>
    <col min="12545" max="12545" width="3.6640625" style="89" customWidth="1"/>
    <col min="12546" max="12549" width="3.77734375" style="89" customWidth="1"/>
    <col min="12550" max="12550" width="4.77734375" style="89" customWidth="1"/>
    <col min="12551" max="12552" width="4.33203125" style="89" customWidth="1"/>
    <col min="12553" max="12553" width="3.6640625" style="89" customWidth="1"/>
    <col min="12554" max="12555" width="3.77734375" style="89" customWidth="1"/>
    <col min="12556" max="12557" width="3.6640625" style="89" customWidth="1"/>
    <col min="12558" max="12559" width="3.77734375" style="89" customWidth="1"/>
    <col min="12560" max="12560" width="12" style="89" customWidth="1"/>
    <col min="12561" max="12562" width="7.44140625" style="89" customWidth="1"/>
    <col min="12563" max="12563" width="3.6640625" style="89" customWidth="1"/>
    <col min="12564" max="12564" width="1" style="89" customWidth="1"/>
    <col min="12565" max="12573" width="9" style="89"/>
    <col min="12574" max="12575" width="0" style="89" hidden="1" customWidth="1"/>
    <col min="12576" max="12800" width="9" style="89"/>
    <col min="12801" max="12801" width="3.6640625" style="89" customWidth="1"/>
    <col min="12802" max="12805" width="3.77734375" style="89" customWidth="1"/>
    <col min="12806" max="12806" width="4.77734375" style="89" customWidth="1"/>
    <col min="12807" max="12808" width="4.33203125" style="89" customWidth="1"/>
    <col min="12809" max="12809" width="3.6640625" style="89" customWidth="1"/>
    <col min="12810" max="12811" width="3.77734375" style="89" customWidth="1"/>
    <col min="12812" max="12813" width="3.6640625" style="89" customWidth="1"/>
    <col min="12814" max="12815" width="3.77734375" style="89" customWidth="1"/>
    <col min="12816" max="12816" width="12" style="89" customWidth="1"/>
    <col min="12817" max="12818" width="7.44140625" style="89" customWidth="1"/>
    <col min="12819" max="12819" width="3.6640625" style="89" customWidth="1"/>
    <col min="12820" max="12820" width="1" style="89" customWidth="1"/>
    <col min="12821" max="12829" width="9" style="89"/>
    <col min="12830" max="12831" width="0" style="89" hidden="1" customWidth="1"/>
    <col min="12832" max="13056" width="9" style="89"/>
    <col min="13057" max="13057" width="3.6640625" style="89" customWidth="1"/>
    <col min="13058" max="13061" width="3.77734375" style="89" customWidth="1"/>
    <col min="13062" max="13062" width="4.77734375" style="89" customWidth="1"/>
    <col min="13063" max="13064" width="4.33203125" style="89" customWidth="1"/>
    <col min="13065" max="13065" width="3.6640625" style="89" customWidth="1"/>
    <col min="13066" max="13067" width="3.77734375" style="89" customWidth="1"/>
    <col min="13068" max="13069" width="3.6640625" style="89" customWidth="1"/>
    <col min="13070" max="13071" width="3.77734375" style="89" customWidth="1"/>
    <col min="13072" max="13072" width="12" style="89" customWidth="1"/>
    <col min="13073" max="13074" width="7.44140625" style="89" customWidth="1"/>
    <col min="13075" max="13075" width="3.6640625" style="89" customWidth="1"/>
    <col min="13076" max="13076" width="1" style="89" customWidth="1"/>
    <col min="13077" max="13085" width="9" style="89"/>
    <col min="13086" max="13087" width="0" style="89" hidden="1" customWidth="1"/>
    <col min="13088" max="13312" width="9" style="89"/>
    <col min="13313" max="13313" width="3.6640625" style="89" customWidth="1"/>
    <col min="13314" max="13317" width="3.77734375" style="89" customWidth="1"/>
    <col min="13318" max="13318" width="4.77734375" style="89" customWidth="1"/>
    <col min="13319" max="13320" width="4.33203125" style="89" customWidth="1"/>
    <col min="13321" max="13321" width="3.6640625" style="89" customWidth="1"/>
    <col min="13322" max="13323" width="3.77734375" style="89" customWidth="1"/>
    <col min="13324" max="13325" width="3.6640625" style="89" customWidth="1"/>
    <col min="13326" max="13327" width="3.77734375" style="89" customWidth="1"/>
    <col min="13328" max="13328" width="12" style="89" customWidth="1"/>
    <col min="13329" max="13330" width="7.44140625" style="89" customWidth="1"/>
    <col min="13331" max="13331" width="3.6640625" style="89" customWidth="1"/>
    <col min="13332" max="13332" width="1" style="89" customWidth="1"/>
    <col min="13333" max="13341" width="9" style="89"/>
    <col min="13342" max="13343" width="0" style="89" hidden="1" customWidth="1"/>
    <col min="13344" max="13568" width="9" style="89"/>
    <col min="13569" max="13569" width="3.6640625" style="89" customWidth="1"/>
    <col min="13570" max="13573" width="3.77734375" style="89" customWidth="1"/>
    <col min="13574" max="13574" width="4.77734375" style="89" customWidth="1"/>
    <col min="13575" max="13576" width="4.33203125" style="89" customWidth="1"/>
    <col min="13577" max="13577" width="3.6640625" style="89" customWidth="1"/>
    <col min="13578" max="13579" width="3.77734375" style="89" customWidth="1"/>
    <col min="13580" max="13581" width="3.6640625" style="89" customWidth="1"/>
    <col min="13582" max="13583" width="3.77734375" style="89" customWidth="1"/>
    <col min="13584" max="13584" width="12" style="89" customWidth="1"/>
    <col min="13585" max="13586" width="7.44140625" style="89" customWidth="1"/>
    <col min="13587" max="13587" width="3.6640625" style="89" customWidth="1"/>
    <col min="13588" max="13588" width="1" style="89" customWidth="1"/>
    <col min="13589" max="13597" width="9" style="89"/>
    <col min="13598" max="13599" width="0" style="89" hidden="1" customWidth="1"/>
    <col min="13600" max="13824" width="9" style="89"/>
    <col min="13825" max="13825" width="3.6640625" style="89" customWidth="1"/>
    <col min="13826" max="13829" width="3.77734375" style="89" customWidth="1"/>
    <col min="13830" max="13830" width="4.77734375" style="89" customWidth="1"/>
    <col min="13831" max="13832" width="4.33203125" style="89" customWidth="1"/>
    <col min="13833" max="13833" width="3.6640625" style="89" customWidth="1"/>
    <col min="13834" max="13835" width="3.77734375" style="89" customWidth="1"/>
    <col min="13836" max="13837" width="3.6640625" style="89" customWidth="1"/>
    <col min="13838" max="13839" width="3.77734375" style="89" customWidth="1"/>
    <col min="13840" max="13840" width="12" style="89" customWidth="1"/>
    <col min="13841" max="13842" width="7.44140625" style="89" customWidth="1"/>
    <col min="13843" max="13843" width="3.6640625" style="89" customWidth="1"/>
    <col min="13844" max="13844" width="1" style="89" customWidth="1"/>
    <col min="13845" max="13853" width="9" style="89"/>
    <col min="13854" max="13855" width="0" style="89" hidden="1" customWidth="1"/>
    <col min="13856" max="14080" width="9" style="89"/>
    <col min="14081" max="14081" width="3.6640625" style="89" customWidth="1"/>
    <col min="14082" max="14085" width="3.77734375" style="89" customWidth="1"/>
    <col min="14086" max="14086" width="4.77734375" style="89" customWidth="1"/>
    <col min="14087" max="14088" width="4.33203125" style="89" customWidth="1"/>
    <col min="14089" max="14089" width="3.6640625" style="89" customWidth="1"/>
    <col min="14090" max="14091" width="3.77734375" style="89" customWidth="1"/>
    <col min="14092" max="14093" width="3.6640625" style="89" customWidth="1"/>
    <col min="14094" max="14095" width="3.77734375" style="89" customWidth="1"/>
    <col min="14096" max="14096" width="12" style="89" customWidth="1"/>
    <col min="14097" max="14098" width="7.44140625" style="89" customWidth="1"/>
    <col min="14099" max="14099" width="3.6640625" style="89" customWidth="1"/>
    <col min="14100" max="14100" width="1" style="89" customWidth="1"/>
    <col min="14101" max="14109" width="9" style="89"/>
    <col min="14110" max="14111" width="0" style="89" hidden="1" customWidth="1"/>
    <col min="14112" max="14336" width="9" style="89"/>
    <col min="14337" max="14337" width="3.6640625" style="89" customWidth="1"/>
    <col min="14338" max="14341" width="3.77734375" style="89" customWidth="1"/>
    <col min="14342" max="14342" width="4.77734375" style="89" customWidth="1"/>
    <col min="14343" max="14344" width="4.33203125" style="89" customWidth="1"/>
    <col min="14345" max="14345" width="3.6640625" style="89" customWidth="1"/>
    <col min="14346" max="14347" width="3.77734375" style="89" customWidth="1"/>
    <col min="14348" max="14349" width="3.6640625" style="89" customWidth="1"/>
    <col min="14350" max="14351" width="3.77734375" style="89" customWidth="1"/>
    <col min="14352" max="14352" width="12" style="89" customWidth="1"/>
    <col min="14353" max="14354" width="7.44140625" style="89" customWidth="1"/>
    <col min="14355" max="14355" width="3.6640625" style="89" customWidth="1"/>
    <col min="14356" max="14356" width="1" style="89" customWidth="1"/>
    <col min="14357" max="14365" width="9" style="89"/>
    <col min="14366" max="14367" width="0" style="89" hidden="1" customWidth="1"/>
    <col min="14368" max="14592" width="9" style="89"/>
    <col min="14593" max="14593" width="3.6640625" style="89" customWidth="1"/>
    <col min="14594" max="14597" width="3.77734375" style="89" customWidth="1"/>
    <col min="14598" max="14598" width="4.77734375" style="89" customWidth="1"/>
    <col min="14599" max="14600" width="4.33203125" style="89" customWidth="1"/>
    <col min="14601" max="14601" width="3.6640625" style="89" customWidth="1"/>
    <col min="14602" max="14603" width="3.77734375" style="89" customWidth="1"/>
    <col min="14604" max="14605" width="3.6640625" style="89" customWidth="1"/>
    <col min="14606" max="14607" width="3.77734375" style="89" customWidth="1"/>
    <col min="14608" max="14608" width="12" style="89" customWidth="1"/>
    <col min="14609" max="14610" width="7.44140625" style="89" customWidth="1"/>
    <col min="14611" max="14611" width="3.6640625" style="89" customWidth="1"/>
    <col min="14612" max="14612" width="1" style="89" customWidth="1"/>
    <col min="14613" max="14621" width="9" style="89"/>
    <col min="14622" max="14623" width="0" style="89" hidden="1" customWidth="1"/>
    <col min="14624" max="14848" width="9" style="89"/>
    <col min="14849" max="14849" width="3.6640625" style="89" customWidth="1"/>
    <col min="14850" max="14853" width="3.77734375" style="89" customWidth="1"/>
    <col min="14854" max="14854" width="4.77734375" style="89" customWidth="1"/>
    <col min="14855" max="14856" width="4.33203125" style="89" customWidth="1"/>
    <col min="14857" max="14857" width="3.6640625" style="89" customWidth="1"/>
    <col min="14858" max="14859" width="3.77734375" style="89" customWidth="1"/>
    <col min="14860" max="14861" width="3.6640625" style="89" customWidth="1"/>
    <col min="14862" max="14863" width="3.77734375" style="89" customWidth="1"/>
    <col min="14864" max="14864" width="12" style="89" customWidth="1"/>
    <col min="14865" max="14866" width="7.44140625" style="89" customWidth="1"/>
    <col min="14867" max="14867" width="3.6640625" style="89" customWidth="1"/>
    <col min="14868" max="14868" width="1" style="89" customWidth="1"/>
    <col min="14869" max="14877" width="9" style="89"/>
    <col min="14878" max="14879" width="0" style="89" hidden="1" customWidth="1"/>
    <col min="14880" max="15104" width="9" style="89"/>
    <col min="15105" max="15105" width="3.6640625" style="89" customWidth="1"/>
    <col min="15106" max="15109" width="3.77734375" style="89" customWidth="1"/>
    <col min="15110" max="15110" width="4.77734375" style="89" customWidth="1"/>
    <col min="15111" max="15112" width="4.33203125" style="89" customWidth="1"/>
    <col min="15113" max="15113" width="3.6640625" style="89" customWidth="1"/>
    <col min="15114" max="15115" width="3.77734375" style="89" customWidth="1"/>
    <col min="15116" max="15117" width="3.6640625" style="89" customWidth="1"/>
    <col min="15118" max="15119" width="3.77734375" style="89" customWidth="1"/>
    <col min="15120" max="15120" width="12" style="89" customWidth="1"/>
    <col min="15121" max="15122" width="7.44140625" style="89" customWidth="1"/>
    <col min="15123" max="15123" width="3.6640625" style="89" customWidth="1"/>
    <col min="15124" max="15124" width="1" style="89" customWidth="1"/>
    <col min="15125" max="15133" width="9" style="89"/>
    <col min="15134" max="15135" width="0" style="89" hidden="1" customWidth="1"/>
    <col min="15136" max="15360" width="9" style="89"/>
    <col min="15361" max="15361" width="3.6640625" style="89" customWidth="1"/>
    <col min="15362" max="15365" width="3.77734375" style="89" customWidth="1"/>
    <col min="15366" max="15366" width="4.77734375" style="89" customWidth="1"/>
    <col min="15367" max="15368" width="4.33203125" style="89" customWidth="1"/>
    <col min="15369" max="15369" width="3.6640625" style="89" customWidth="1"/>
    <col min="15370" max="15371" width="3.77734375" style="89" customWidth="1"/>
    <col min="15372" max="15373" width="3.6640625" style="89" customWidth="1"/>
    <col min="15374" max="15375" width="3.77734375" style="89" customWidth="1"/>
    <col min="15376" max="15376" width="12" style="89" customWidth="1"/>
    <col min="15377" max="15378" width="7.44140625" style="89" customWidth="1"/>
    <col min="15379" max="15379" width="3.6640625" style="89" customWidth="1"/>
    <col min="15380" max="15380" width="1" style="89" customWidth="1"/>
    <col min="15381" max="15389" width="9" style="89"/>
    <col min="15390" max="15391" width="0" style="89" hidden="1" customWidth="1"/>
    <col min="15392" max="15616" width="9" style="89"/>
    <col min="15617" max="15617" width="3.6640625" style="89" customWidth="1"/>
    <col min="15618" max="15621" width="3.77734375" style="89" customWidth="1"/>
    <col min="15622" max="15622" width="4.77734375" style="89" customWidth="1"/>
    <col min="15623" max="15624" width="4.33203125" style="89" customWidth="1"/>
    <col min="15625" max="15625" width="3.6640625" style="89" customWidth="1"/>
    <col min="15626" max="15627" width="3.77734375" style="89" customWidth="1"/>
    <col min="15628" max="15629" width="3.6640625" style="89" customWidth="1"/>
    <col min="15630" max="15631" width="3.77734375" style="89" customWidth="1"/>
    <col min="15632" max="15632" width="12" style="89" customWidth="1"/>
    <col min="15633" max="15634" width="7.44140625" style="89" customWidth="1"/>
    <col min="15635" max="15635" width="3.6640625" style="89" customWidth="1"/>
    <col min="15636" max="15636" width="1" style="89" customWidth="1"/>
    <col min="15637" max="15645" width="9" style="89"/>
    <col min="15646" max="15647" width="0" style="89" hidden="1" customWidth="1"/>
    <col min="15648" max="15872" width="9" style="89"/>
    <col min="15873" max="15873" width="3.6640625" style="89" customWidth="1"/>
    <col min="15874" max="15877" width="3.77734375" style="89" customWidth="1"/>
    <col min="15878" max="15878" width="4.77734375" style="89" customWidth="1"/>
    <col min="15879" max="15880" width="4.33203125" style="89" customWidth="1"/>
    <col min="15881" max="15881" width="3.6640625" style="89" customWidth="1"/>
    <col min="15882" max="15883" width="3.77734375" style="89" customWidth="1"/>
    <col min="15884" max="15885" width="3.6640625" style="89" customWidth="1"/>
    <col min="15886" max="15887" width="3.77734375" style="89" customWidth="1"/>
    <col min="15888" max="15888" width="12" style="89" customWidth="1"/>
    <col min="15889" max="15890" width="7.44140625" style="89" customWidth="1"/>
    <col min="15891" max="15891" width="3.6640625" style="89" customWidth="1"/>
    <col min="15892" max="15892" width="1" style="89" customWidth="1"/>
    <col min="15893" max="15901" width="9" style="89"/>
    <col min="15902" max="15903" width="0" style="89" hidden="1" customWidth="1"/>
    <col min="15904" max="16128" width="9" style="89"/>
    <col min="16129" max="16129" width="3.6640625" style="89" customWidth="1"/>
    <col min="16130" max="16133" width="3.77734375" style="89" customWidth="1"/>
    <col min="16134" max="16134" width="4.77734375" style="89" customWidth="1"/>
    <col min="16135" max="16136" width="4.33203125" style="89" customWidth="1"/>
    <col min="16137" max="16137" width="3.6640625" style="89" customWidth="1"/>
    <col min="16138" max="16139" width="3.77734375" style="89" customWidth="1"/>
    <col min="16140" max="16141" width="3.6640625" style="89" customWidth="1"/>
    <col min="16142" max="16143" width="3.77734375" style="89" customWidth="1"/>
    <col min="16144" max="16144" width="12" style="89" customWidth="1"/>
    <col min="16145" max="16146" width="7.44140625" style="89" customWidth="1"/>
    <col min="16147" max="16147" width="3.6640625" style="89" customWidth="1"/>
    <col min="16148" max="16148" width="1" style="89" customWidth="1"/>
    <col min="16149" max="16157" width="9" style="89"/>
    <col min="16158" max="16159" width="0" style="89" hidden="1" customWidth="1"/>
    <col min="16160" max="16384" width="9" style="89"/>
  </cols>
  <sheetData>
    <row r="1" spans="1:31" ht="16.2" customHeight="1" thickBot="1">
      <c r="A1" s="88" t="s">
        <v>142</v>
      </c>
      <c r="B1" s="88"/>
      <c r="C1" s="88"/>
      <c r="D1" s="88"/>
      <c r="E1" s="88"/>
      <c r="F1" s="88"/>
      <c r="G1" s="88"/>
      <c r="H1" s="88"/>
      <c r="T1" s="89" t="s">
        <v>151</v>
      </c>
    </row>
    <row r="2" spans="1:31" ht="24" customHeight="1" thickBot="1">
      <c r="A2" s="88"/>
      <c r="B2" s="88"/>
      <c r="C2" s="88"/>
      <c r="D2" s="88"/>
      <c r="E2" s="88"/>
      <c r="F2" s="88"/>
      <c r="G2" s="88"/>
      <c r="H2" s="88"/>
      <c r="Q2" s="218" t="s">
        <v>116</v>
      </c>
      <c r="R2" s="219"/>
      <c r="S2" s="220"/>
      <c r="T2" s="89" t="s">
        <v>152</v>
      </c>
      <c r="U2" s="89" t="str">
        <f>IF(OR(T7=T3,T8=T3),T3,T4)</f>
        <v>要件を満たさない</v>
      </c>
    </row>
    <row r="3" spans="1:31" s="90" customFormat="1" ht="25.2" customHeight="1">
      <c r="A3" s="277" t="s">
        <v>222</v>
      </c>
      <c r="B3" s="277"/>
      <c r="C3" s="277"/>
      <c r="D3" s="277"/>
      <c r="E3" s="277"/>
      <c r="F3" s="277"/>
      <c r="G3" s="277"/>
      <c r="H3" s="277"/>
      <c r="I3" s="277"/>
      <c r="J3" s="277"/>
      <c r="K3" s="277"/>
      <c r="L3" s="277"/>
      <c r="M3" s="277"/>
      <c r="N3" s="277"/>
      <c r="O3" s="277"/>
      <c r="P3" s="277"/>
      <c r="Q3" s="277"/>
      <c r="R3" s="277"/>
      <c r="S3" s="277"/>
      <c r="T3" s="90" t="s">
        <v>165</v>
      </c>
    </row>
    <row r="4" spans="1:31" ht="15" customHeight="1">
      <c r="A4" s="91" t="s">
        <v>23</v>
      </c>
      <c r="B4" s="91" t="s">
        <v>24</v>
      </c>
      <c r="C4" s="91"/>
      <c r="D4" s="92"/>
      <c r="H4" s="93"/>
      <c r="R4" s="94"/>
      <c r="S4" s="94"/>
      <c r="T4" s="89" t="s">
        <v>166</v>
      </c>
    </row>
    <row r="5" spans="1:31" ht="7.5" customHeight="1" thickBot="1">
      <c r="A5" s="95"/>
      <c r="B5" s="95"/>
      <c r="C5" s="95"/>
      <c r="H5" s="93"/>
      <c r="R5" s="94"/>
      <c r="S5" s="94"/>
    </row>
    <row r="6" spans="1:31" ht="27" customHeight="1" thickBot="1">
      <c r="A6" s="96">
        <v>1</v>
      </c>
      <c r="B6" s="278" t="s">
        <v>83</v>
      </c>
      <c r="C6" s="279"/>
      <c r="D6" s="279"/>
      <c r="E6" s="280"/>
      <c r="F6" s="281" t="s">
        <v>219</v>
      </c>
      <c r="G6" s="282"/>
      <c r="H6" s="283"/>
      <c r="I6" s="97">
        <v>2</v>
      </c>
      <c r="J6" s="98" t="s">
        <v>1</v>
      </c>
      <c r="K6" s="284"/>
      <c r="L6" s="284"/>
      <c r="M6" s="285"/>
      <c r="N6" s="96">
        <v>3</v>
      </c>
      <c r="O6" s="263" t="s">
        <v>82</v>
      </c>
      <c r="P6" s="264"/>
      <c r="Q6" s="310" t="s">
        <v>98</v>
      </c>
      <c r="R6" s="219"/>
      <c r="S6" s="220"/>
    </row>
    <row r="7" spans="1:31" ht="27" customHeight="1">
      <c r="A7" s="228">
        <v>4</v>
      </c>
      <c r="B7" s="286" t="s">
        <v>25</v>
      </c>
      <c r="C7" s="287"/>
      <c r="D7" s="287"/>
      <c r="E7" s="288"/>
      <c r="F7" s="289" t="s">
        <v>26</v>
      </c>
      <c r="G7" s="290"/>
      <c r="H7" s="291"/>
      <c r="I7" s="292"/>
      <c r="J7" s="293"/>
      <c r="K7" s="293"/>
      <c r="L7" s="293"/>
      <c r="M7" s="293"/>
      <c r="N7" s="293"/>
      <c r="O7" s="293"/>
      <c r="P7" s="293"/>
      <c r="Q7" s="293"/>
      <c r="R7" s="293"/>
      <c r="S7" s="294"/>
      <c r="T7" s="89" t="str">
        <f>IF(AND(Q2=T1,U17=T3),T3,T4)</f>
        <v>要件を満たさない</v>
      </c>
      <c r="AC7" s="99"/>
      <c r="AD7" s="99" t="s">
        <v>27</v>
      </c>
      <c r="AE7" s="99" t="s">
        <v>28</v>
      </c>
    </row>
    <row r="8" spans="1:31" ht="27" customHeight="1">
      <c r="A8" s="229"/>
      <c r="B8" s="231"/>
      <c r="C8" s="232"/>
      <c r="D8" s="232"/>
      <c r="E8" s="233"/>
      <c r="F8" s="295" t="s">
        <v>29</v>
      </c>
      <c r="G8" s="296"/>
      <c r="H8" s="297"/>
      <c r="I8" s="298"/>
      <c r="J8" s="299"/>
      <c r="K8" s="299"/>
      <c r="L8" s="299"/>
      <c r="M8" s="299"/>
      <c r="N8" s="299"/>
      <c r="O8" s="299"/>
      <c r="P8" s="299"/>
      <c r="Q8" s="299"/>
      <c r="R8" s="299"/>
      <c r="S8" s="300"/>
      <c r="T8" s="89" t="str">
        <f>IF(AND(Q2=T2,U17=T3,U28=T3),T3,T4)</f>
        <v>要件を満たさない</v>
      </c>
      <c r="AC8" s="99"/>
      <c r="AD8" s="99" t="s">
        <v>30</v>
      </c>
      <c r="AE8" s="99" t="s">
        <v>31</v>
      </c>
    </row>
    <row r="9" spans="1:31" ht="27" customHeight="1" thickBot="1">
      <c r="A9" s="230"/>
      <c r="B9" s="234"/>
      <c r="C9" s="235"/>
      <c r="D9" s="235"/>
      <c r="E9" s="236"/>
      <c r="F9" s="301" t="s">
        <v>32</v>
      </c>
      <c r="G9" s="302"/>
      <c r="H9" s="303"/>
      <c r="I9" s="304"/>
      <c r="J9" s="305"/>
      <c r="K9" s="305"/>
      <c r="L9" s="306"/>
      <c r="M9" s="307" t="s">
        <v>33</v>
      </c>
      <c r="N9" s="307"/>
      <c r="O9" s="308"/>
      <c r="P9" s="304"/>
      <c r="Q9" s="305"/>
      <c r="R9" s="305"/>
      <c r="S9" s="309"/>
      <c r="AC9" s="99"/>
      <c r="AD9" s="99" t="s">
        <v>27</v>
      </c>
      <c r="AE9" s="99" t="s">
        <v>28</v>
      </c>
    </row>
    <row r="10" spans="1:31" ht="27" customHeight="1">
      <c r="A10" s="311">
        <v>5</v>
      </c>
      <c r="B10" s="287" t="s">
        <v>34</v>
      </c>
      <c r="C10" s="287"/>
      <c r="D10" s="287"/>
      <c r="E10" s="288"/>
      <c r="F10" s="313" t="s">
        <v>35</v>
      </c>
      <c r="G10" s="313"/>
      <c r="H10" s="313"/>
      <c r="I10" s="314"/>
      <c r="J10" s="315"/>
      <c r="K10" s="315"/>
      <c r="L10" s="315"/>
      <c r="M10" s="315"/>
      <c r="N10" s="315"/>
      <c r="O10" s="315"/>
      <c r="P10" s="315"/>
      <c r="Q10" s="315"/>
      <c r="R10" s="315"/>
      <c r="S10" s="316"/>
      <c r="AD10" s="99" t="s">
        <v>36</v>
      </c>
      <c r="AE10" s="99" t="s">
        <v>37</v>
      </c>
    </row>
    <row r="11" spans="1:31" ht="27" customHeight="1" thickBot="1">
      <c r="A11" s="312"/>
      <c r="B11" s="235"/>
      <c r="C11" s="235"/>
      <c r="D11" s="235"/>
      <c r="E11" s="236"/>
      <c r="F11" s="317" t="s">
        <v>38</v>
      </c>
      <c r="G11" s="318"/>
      <c r="H11" s="319"/>
      <c r="I11" s="320"/>
      <c r="J11" s="321"/>
      <c r="K11" s="321"/>
      <c r="L11" s="321"/>
      <c r="M11" s="321"/>
      <c r="N11" s="321"/>
      <c r="O11" s="321"/>
      <c r="P11" s="321"/>
      <c r="Q11" s="321"/>
      <c r="R11" s="321"/>
      <c r="S11" s="322"/>
      <c r="AD11" s="99" t="s">
        <v>39</v>
      </c>
      <c r="AE11" s="99" t="s">
        <v>40</v>
      </c>
    </row>
    <row r="12" spans="1:31" ht="27" customHeight="1">
      <c r="A12" s="311">
        <v>6</v>
      </c>
      <c r="B12" s="287" t="s">
        <v>78</v>
      </c>
      <c r="C12" s="287"/>
      <c r="D12" s="287"/>
      <c r="E12" s="288"/>
      <c r="F12" s="313" t="s">
        <v>41</v>
      </c>
      <c r="G12" s="313"/>
      <c r="H12" s="313"/>
      <c r="I12" s="314"/>
      <c r="J12" s="315"/>
      <c r="K12" s="315"/>
      <c r="L12" s="315"/>
      <c r="M12" s="315"/>
      <c r="N12" s="315"/>
      <c r="O12" s="323"/>
      <c r="P12" s="100" t="s">
        <v>42</v>
      </c>
      <c r="Q12" s="314"/>
      <c r="R12" s="315"/>
      <c r="S12" s="316"/>
      <c r="X12" s="101"/>
      <c r="AE12" s="99" t="s">
        <v>43</v>
      </c>
    </row>
    <row r="13" spans="1:31" ht="27" customHeight="1" thickBot="1">
      <c r="A13" s="312"/>
      <c r="B13" s="235"/>
      <c r="C13" s="235"/>
      <c r="D13" s="235"/>
      <c r="E13" s="236"/>
      <c r="F13" s="324" t="s">
        <v>44</v>
      </c>
      <c r="G13" s="324"/>
      <c r="H13" s="324"/>
      <c r="I13" s="325"/>
      <c r="J13" s="326"/>
      <c r="K13" s="326"/>
      <c r="L13" s="326"/>
      <c r="M13" s="326"/>
      <c r="N13" s="326"/>
      <c r="O13" s="326"/>
      <c r="P13" s="326"/>
      <c r="Q13" s="326"/>
      <c r="R13" s="326"/>
      <c r="S13" s="327"/>
      <c r="AE13" s="99" t="s">
        <v>45</v>
      </c>
    </row>
    <row r="14" spans="1:31" ht="49.95" customHeight="1">
      <c r="A14" s="102" t="s">
        <v>46</v>
      </c>
      <c r="B14" s="328" t="s">
        <v>79</v>
      </c>
      <c r="C14" s="328"/>
      <c r="D14" s="328"/>
      <c r="E14" s="328"/>
      <c r="F14" s="328"/>
      <c r="G14" s="328"/>
      <c r="H14" s="328"/>
      <c r="I14" s="328"/>
      <c r="J14" s="328"/>
      <c r="K14" s="328"/>
      <c r="L14" s="328"/>
      <c r="M14" s="328"/>
      <c r="N14" s="328"/>
      <c r="O14" s="328"/>
      <c r="P14" s="328"/>
      <c r="Q14" s="328"/>
      <c r="R14" s="328"/>
      <c r="S14" s="328"/>
      <c r="T14" s="103"/>
      <c r="U14" s="103"/>
      <c r="AE14" s="99" t="s">
        <v>39</v>
      </c>
    </row>
    <row r="15" spans="1:31" s="103" customFormat="1" ht="15" customHeight="1">
      <c r="A15" s="104" t="s">
        <v>23</v>
      </c>
      <c r="B15" s="91" t="s">
        <v>136</v>
      </c>
      <c r="C15" s="91"/>
      <c r="D15" s="89"/>
      <c r="E15" s="89"/>
      <c r="F15" s="89"/>
      <c r="G15" s="89"/>
      <c r="H15" s="89"/>
      <c r="I15" s="89"/>
      <c r="J15" s="89"/>
      <c r="K15" s="89"/>
      <c r="L15" s="89"/>
      <c r="M15" s="89"/>
      <c r="N15" s="89"/>
      <c r="O15" s="89"/>
      <c r="P15" s="89"/>
      <c r="Q15" s="89"/>
      <c r="R15" s="89"/>
      <c r="S15" s="89"/>
      <c r="T15" s="89"/>
      <c r="U15" s="89"/>
    </row>
    <row r="16" spans="1:31" ht="9" customHeight="1" thickBot="1">
      <c r="A16" s="105"/>
    </row>
    <row r="17" spans="1:31" ht="27" customHeight="1" thickBot="1">
      <c r="A17" s="96">
        <v>1</v>
      </c>
      <c r="B17" s="221" t="s">
        <v>47</v>
      </c>
      <c r="C17" s="222"/>
      <c r="D17" s="222"/>
      <c r="E17" s="223"/>
      <c r="F17" s="106" t="s">
        <v>58</v>
      </c>
      <c r="G17" s="107"/>
      <c r="H17" s="108" t="s">
        <v>48</v>
      </c>
      <c r="I17" s="109"/>
      <c r="J17" s="108" t="s">
        <v>49</v>
      </c>
      <c r="K17" s="107"/>
      <c r="L17" s="110" t="s">
        <v>50</v>
      </c>
      <c r="M17" s="111">
        <v>2</v>
      </c>
      <c r="N17" s="224" t="s">
        <v>159</v>
      </c>
      <c r="O17" s="224"/>
      <c r="P17" s="225"/>
      <c r="Q17" s="226"/>
      <c r="R17" s="227"/>
      <c r="S17" s="112" t="s">
        <v>51</v>
      </c>
      <c r="U17" s="89" t="str">
        <f>IF(Q17&gt;=12,T3,T4)</f>
        <v>要件を満たさない</v>
      </c>
    </row>
    <row r="18" spans="1:31" ht="27" customHeight="1">
      <c r="A18" s="228">
        <v>3</v>
      </c>
      <c r="B18" s="286" t="s">
        <v>156</v>
      </c>
      <c r="C18" s="287"/>
      <c r="D18" s="287"/>
      <c r="E18" s="287"/>
      <c r="F18" s="287"/>
      <c r="G18" s="288"/>
      <c r="H18" s="237">
        <f>SUM(Q18:R20)</f>
        <v>0</v>
      </c>
      <c r="I18" s="238"/>
      <c r="J18" s="238"/>
      <c r="K18" s="239"/>
      <c r="L18" s="246" t="s">
        <v>52</v>
      </c>
      <c r="M18" s="249" t="s">
        <v>53</v>
      </c>
      <c r="N18" s="252" t="s">
        <v>54</v>
      </c>
      <c r="O18" s="253"/>
      <c r="P18" s="254"/>
      <c r="Q18" s="255"/>
      <c r="R18" s="256"/>
      <c r="S18" s="113" t="s">
        <v>52</v>
      </c>
      <c r="AE18" s="99" t="s">
        <v>55</v>
      </c>
    </row>
    <row r="19" spans="1:31" ht="27" customHeight="1">
      <c r="A19" s="229"/>
      <c r="B19" s="231"/>
      <c r="C19" s="232"/>
      <c r="D19" s="232"/>
      <c r="E19" s="232"/>
      <c r="F19" s="232"/>
      <c r="G19" s="233"/>
      <c r="H19" s="240"/>
      <c r="I19" s="241"/>
      <c r="J19" s="241"/>
      <c r="K19" s="242"/>
      <c r="L19" s="247"/>
      <c r="M19" s="250"/>
      <c r="N19" s="257" t="s">
        <v>56</v>
      </c>
      <c r="O19" s="257"/>
      <c r="P19" s="257"/>
      <c r="Q19" s="258"/>
      <c r="R19" s="259"/>
      <c r="S19" s="114" t="s">
        <v>52</v>
      </c>
      <c r="AE19" s="99" t="s">
        <v>57</v>
      </c>
    </row>
    <row r="20" spans="1:31" ht="27" customHeight="1" thickBot="1">
      <c r="A20" s="230"/>
      <c r="B20" s="234"/>
      <c r="C20" s="235"/>
      <c r="D20" s="235"/>
      <c r="E20" s="235"/>
      <c r="F20" s="235"/>
      <c r="G20" s="236"/>
      <c r="H20" s="243"/>
      <c r="I20" s="244"/>
      <c r="J20" s="244"/>
      <c r="K20" s="245"/>
      <c r="L20" s="248"/>
      <c r="M20" s="251"/>
      <c r="N20" s="260" t="s">
        <v>39</v>
      </c>
      <c r="O20" s="235"/>
      <c r="P20" s="236"/>
      <c r="Q20" s="261"/>
      <c r="R20" s="262"/>
      <c r="S20" s="115" t="s">
        <v>52</v>
      </c>
      <c r="AE20" s="99" t="s">
        <v>58</v>
      </c>
    </row>
    <row r="21" spans="1:31" ht="30" customHeight="1">
      <c r="A21" s="228">
        <v>4</v>
      </c>
      <c r="B21" s="231" t="s">
        <v>59</v>
      </c>
      <c r="C21" s="232"/>
      <c r="D21" s="232"/>
      <c r="E21" s="232"/>
      <c r="F21" s="232"/>
      <c r="G21" s="233"/>
      <c r="H21" s="237">
        <f>SUM(Q21:R23)</f>
        <v>0</v>
      </c>
      <c r="I21" s="238"/>
      <c r="J21" s="238"/>
      <c r="K21" s="239"/>
      <c r="L21" s="246" t="s">
        <v>52</v>
      </c>
      <c r="M21" s="249" t="s">
        <v>53</v>
      </c>
      <c r="N21" s="252" t="s">
        <v>54</v>
      </c>
      <c r="O21" s="253"/>
      <c r="P21" s="254"/>
      <c r="Q21" s="255"/>
      <c r="R21" s="256"/>
      <c r="S21" s="113" t="s">
        <v>52</v>
      </c>
    </row>
    <row r="22" spans="1:31" ht="27" customHeight="1">
      <c r="A22" s="229"/>
      <c r="B22" s="231"/>
      <c r="C22" s="232"/>
      <c r="D22" s="232"/>
      <c r="E22" s="232"/>
      <c r="F22" s="232"/>
      <c r="G22" s="233"/>
      <c r="H22" s="240"/>
      <c r="I22" s="241"/>
      <c r="J22" s="241"/>
      <c r="K22" s="242"/>
      <c r="L22" s="247"/>
      <c r="M22" s="250"/>
      <c r="N22" s="257" t="s">
        <v>56</v>
      </c>
      <c r="O22" s="257"/>
      <c r="P22" s="257"/>
      <c r="Q22" s="258"/>
      <c r="R22" s="259"/>
      <c r="S22" s="114" t="s">
        <v>52</v>
      </c>
    </row>
    <row r="23" spans="1:31" ht="27" customHeight="1" thickBot="1">
      <c r="A23" s="230"/>
      <c r="B23" s="234"/>
      <c r="C23" s="235"/>
      <c r="D23" s="235"/>
      <c r="E23" s="235"/>
      <c r="F23" s="235"/>
      <c r="G23" s="236"/>
      <c r="H23" s="243"/>
      <c r="I23" s="244"/>
      <c r="J23" s="244"/>
      <c r="K23" s="245"/>
      <c r="L23" s="248"/>
      <c r="M23" s="251"/>
      <c r="N23" s="260" t="s">
        <v>39</v>
      </c>
      <c r="O23" s="235"/>
      <c r="P23" s="236"/>
      <c r="Q23" s="261"/>
      <c r="R23" s="262"/>
      <c r="S23" s="115" t="s">
        <v>52</v>
      </c>
    </row>
    <row r="24" spans="1:31" s="103" customFormat="1" ht="15" customHeight="1">
      <c r="A24" s="116" t="s">
        <v>60</v>
      </c>
      <c r="B24" s="328" t="s">
        <v>97</v>
      </c>
      <c r="C24" s="328"/>
      <c r="D24" s="328"/>
      <c r="E24" s="328"/>
      <c r="F24" s="328"/>
      <c r="G24" s="328"/>
      <c r="H24" s="328"/>
      <c r="I24" s="328"/>
      <c r="J24" s="328"/>
      <c r="K24" s="328"/>
      <c r="L24" s="328"/>
      <c r="M24" s="328"/>
      <c r="N24" s="328"/>
      <c r="O24" s="328"/>
      <c r="P24" s="328"/>
      <c r="Q24" s="328"/>
      <c r="R24" s="328"/>
      <c r="S24" s="328"/>
      <c r="AE24" s="117" t="s">
        <v>55</v>
      </c>
    </row>
    <row r="25" spans="1:31" s="103" customFormat="1" ht="15" customHeight="1">
      <c r="C25" s="142"/>
      <c r="D25" s="142"/>
      <c r="E25" s="142"/>
      <c r="F25" s="142"/>
      <c r="G25" s="142"/>
      <c r="H25" s="142"/>
      <c r="I25" s="142"/>
      <c r="J25" s="142"/>
      <c r="K25" s="142"/>
      <c r="L25" s="142"/>
      <c r="M25" s="142"/>
      <c r="N25" s="142"/>
      <c r="O25" s="142"/>
      <c r="P25" s="142"/>
      <c r="Q25" s="142"/>
      <c r="R25" s="142"/>
      <c r="S25" s="142"/>
      <c r="AE25" s="117"/>
    </row>
    <row r="26" spans="1:31" s="103" customFormat="1" ht="15" customHeight="1">
      <c r="A26" s="104" t="s">
        <v>23</v>
      </c>
      <c r="B26" s="91" t="s">
        <v>158</v>
      </c>
      <c r="C26" s="142"/>
      <c r="D26" s="142"/>
      <c r="E26" s="142"/>
      <c r="F26" s="142"/>
      <c r="G26" s="142"/>
      <c r="H26" s="142"/>
      <c r="I26" s="142"/>
      <c r="J26" s="142"/>
      <c r="K26" s="142"/>
      <c r="L26" s="142"/>
      <c r="M26" s="142"/>
      <c r="N26" s="142"/>
      <c r="O26" s="142"/>
      <c r="P26" s="142"/>
      <c r="Q26" s="142"/>
      <c r="R26" s="142"/>
      <c r="S26" s="142"/>
      <c r="AE26" s="117"/>
    </row>
    <row r="27" spans="1:31" s="103" customFormat="1" ht="6" customHeight="1" thickBot="1">
      <c r="A27" s="104"/>
      <c r="B27" s="91"/>
      <c r="C27" s="142"/>
      <c r="D27" s="142"/>
      <c r="E27" s="142"/>
      <c r="F27" s="142"/>
      <c r="G27" s="142"/>
      <c r="H27" s="142"/>
      <c r="I27" s="142"/>
      <c r="J27" s="142"/>
      <c r="K27" s="142"/>
      <c r="L27" s="142"/>
      <c r="M27" s="142"/>
      <c r="N27" s="142"/>
      <c r="O27" s="142"/>
      <c r="P27" s="142"/>
      <c r="Q27" s="142"/>
      <c r="R27" s="142"/>
      <c r="S27" s="142"/>
      <c r="AE27" s="117"/>
    </row>
    <row r="28" spans="1:31" s="103" customFormat="1" ht="27" customHeight="1" thickBot="1">
      <c r="A28" s="96">
        <v>1</v>
      </c>
      <c r="B28" s="221" t="s">
        <v>47</v>
      </c>
      <c r="C28" s="222"/>
      <c r="D28" s="222"/>
      <c r="E28" s="223"/>
      <c r="F28" s="106" t="s">
        <v>58</v>
      </c>
      <c r="G28" s="107"/>
      <c r="H28" s="108" t="s">
        <v>48</v>
      </c>
      <c r="I28" s="109"/>
      <c r="J28" s="108" t="s">
        <v>49</v>
      </c>
      <c r="K28" s="107"/>
      <c r="L28" s="110" t="s">
        <v>50</v>
      </c>
      <c r="M28" s="111">
        <v>2</v>
      </c>
      <c r="N28" s="224" t="s">
        <v>163</v>
      </c>
      <c r="O28" s="224"/>
      <c r="P28" s="225"/>
      <c r="Q28" s="226"/>
      <c r="R28" s="227"/>
      <c r="S28" s="112" t="s">
        <v>51</v>
      </c>
      <c r="U28" s="103" t="str">
        <f>IF(Q17+Q28&gt;=48,T3,T4)</f>
        <v>要件を満たさない</v>
      </c>
      <c r="AE28" s="117"/>
    </row>
    <row r="29" spans="1:31" s="103" customFormat="1" ht="27" customHeight="1">
      <c r="A29" s="228">
        <v>3</v>
      </c>
      <c r="B29" s="231" t="s">
        <v>59</v>
      </c>
      <c r="C29" s="232"/>
      <c r="D29" s="232"/>
      <c r="E29" s="232"/>
      <c r="F29" s="232"/>
      <c r="G29" s="233"/>
      <c r="H29" s="237">
        <f>SUM(Q29:R31)</f>
        <v>0</v>
      </c>
      <c r="I29" s="238"/>
      <c r="J29" s="238"/>
      <c r="K29" s="239"/>
      <c r="L29" s="246" t="s">
        <v>52</v>
      </c>
      <c r="M29" s="249" t="s">
        <v>53</v>
      </c>
      <c r="N29" s="252" t="s">
        <v>54</v>
      </c>
      <c r="O29" s="253"/>
      <c r="P29" s="254"/>
      <c r="Q29" s="255"/>
      <c r="R29" s="256"/>
      <c r="S29" s="113" t="s">
        <v>52</v>
      </c>
      <c r="AE29" s="117"/>
    </row>
    <row r="30" spans="1:31" s="103" customFormat="1" ht="27" customHeight="1">
      <c r="A30" s="229"/>
      <c r="B30" s="231"/>
      <c r="C30" s="232"/>
      <c r="D30" s="232"/>
      <c r="E30" s="232"/>
      <c r="F30" s="232"/>
      <c r="G30" s="233"/>
      <c r="H30" s="240"/>
      <c r="I30" s="241"/>
      <c r="J30" s="241"/>
      <c r="K30" s="242"/>
      <c r="L30" s="247"/>
      <c r="M30" s="250"/>
      <c r="N30" s="257" t="s">
        <v>56</v>
      </c>
      <c r="O30" s="257"/>
      <c r="P30" s="257"/>
      <c r="Q30" s="258"/>
      <c r="R30" s="259"/>
      <c r="S30" s="114" t="s">
        <v>52</v>
      </c>
      <c r="AE30" s="117"/>
    </row>
    <row r="31" spans="1:31" s="103" customFormat="1" ht="27" customHeight="1" thickBot="1">
      <c r="A31" s="230"/>
      <c r="B31" s="234"/>
      <c r="C31" s="235"/>
      <c r="D31" s="235"/>
      <c r="E31" s="235"/>
      <c r="F31" s="235"/>
      <c r="G31" s="236"/>
      <c r="H31" s="243"/>
      <c r="I31" s="244"/>
      <c r="J31" s="244"/>
      <c r="K31" s="245"/>
      <c r="L31" s="248"/>
      <c r="M31" s="251"/>
      <c r="N31" s="260" t="s">
        <v>39</v>
      </c>
      <c r="O31" s="235"/>
      <c r="P31" s="236"/>
      <c r="Q31" s="261"/>
      <c r="R31" s="262"/>
      <c r="S31" s="115" t="s">
        <v>52</v>
      </c>
      <c r="T31" s="89"/>
      <c r="U31" s="89"/>
      <c r="AE31" s="117" t="s">
        <v>57</v>
      </c>
    </row>
    <row r="32" spans="1:31" s="147" customFormat="1"/>
    <row r="33" spans="1:31" s="103" customFormat="1" ht="7.5" customHeight="1">
      <c r="A33" s="144"/>
      <c r="B33" s="140"/>
      <c r="C33" s="140"/>
      <c r="D33" s="140"/>
      <c r="E33" s="140"/>
      <c r="F33" s="140"/>
      <c r="G33" s="140"/>
      <c r="H33" s="141"/>
      <c r="I33" s="141"/>
      <c r="J33" s="141"/>
      <c r="K33" s="141"/>
      <c r="L33" s="145"/>
      <c r="M33" s="146"/>
      <c r="N33" s="140"/>
      <c r="O33" s="140"/>
      <c r="P33" s="140"/>
      <c r="Q33" s="141"/>
      <c r="R33" s="141"/>
      <c r="S33" s="81"/>
      <c r="T33" s="89"/>
      <c r="U33" s="89"/>
      <c r="AE33" s="117"/>
    </row>
    <row r="34" spans="1:31" ht="15" customHeight="1">
      <c r="A34" s="91" t="s">
        <v>23</v>
      </c>
      <c r="B34" s="341" t="s">
        <v>160</v>
      </c>
      <c r="C34" s="341"/>
      <c r="D34" s="341"/>
      <c r="E34" s="341"/>
      <c r="F34" s="341"/>
      <c r="G34" s="341"/>
      <c r="H34" s="341"/>
      <c r="I34" s="341"/>
      <c r="J34" s="341"/>
      <c r="K34" s="341"/>
      <c r="L34" s="341"/>
      <c r="M34" s="341"/>
      <c r="N34" s="341"/>
      <c r="O34" s="341"/>
      <c r="P34" s="341"/>
      <c r="Q34" s="341"/>
      <c r="R34" s="341"/>
      <c r="S34" s="341"/>
    </row>
    <row r="35" spans="1:31" ht="9" customHeight="1" thickBot="1">
      <c r="A35" s="105"/>
    </row>
    <row r="36" spans="1:31" ht="15" customHeight="1">
      <c r="A36" s="329" t="s">
        <v>88</v>
      </c>
      <c r="B36" s="330"/>
      <c r="C36" s="330"/>
      <c r="D36" s="330"/>
      <c r="E36" s="330"/>
      <c r="F36" s="331"/>
    </row>
    <row r="37" spans="1:31" ht="15" customHeight="1">
      <c r="A37" s="332"/>
      <c r="B37" s="333"/>
      <c r="C37" s="333"/>
      <c r="D37" s="333"/>
      <c r="E37" s="333"/>
      <c r="F37" s="334"/>
    </row>
    <row r="38" spans="1:31" ht="13.5" customHeight="1">
      <c r="A38" s="335" t="s">
        <v>85</v>
      </c>
      <c r="B38" s="336"/>
      <c r="C38" s="336"/>
      <c r="D38" s="336"/>
      <c r="E38" s="336"/>
      <c r="F38" s="337"/>
    </row>
    <row r="39" spans="1:31" ht="18" customHeight="1" thickBot="1">
      <c r="A39" s="338"/>
      <c r="B39" s="339"/>
      <c r="C39" s="339"/>
      <c r="D39" s="339"/>
      <c r="E39" s="339"/>
      <c r="F39" s="340"/>
    </row>
    <row r="40" spans="1:31" ht="13.2" customHeight="1">
      <c r="A40" s="118" t="s">
        <v>61</v>
      </c>
      <c r="B40" s="89" t="s">
        <v>87</v>
      </c>
    </row>
    <row r="41" spans="1:31" ht="15" customHeight="1">
      <c r="A41" s="118"/>
      <c r="B41" s="89" t="s">
        <v>89</v>
      </c>
    </row>
    <row r="42" spans="1:31" ht="10.199999999999999" customHeight="1">
      <c r="A42" s="119"/>
      <c r="B42" s="119"/>
      <c r="C42" s="119"/>
    </row>
    <row r="43" spans="1:31" ht="15" customHeight="1">
      <c r="A43" s="91" t="s">
        <v>23</v>
      </c>
      <c r="B43" s="341" t="s">
        <v>161</v>
      </c>
      <c r="C43" s="341"/>
      <c r="D43" s="341"/>
      <c r="E43" s="341"/>
      <c r="F43" s="341"/>
      <c r="G43" s="341"/>
      <c r="H43" s="341"/>
      <c r="I43" s="341"/>
      <c r="J43" s="341"/>
      <c r="K43" s="341"/>
      <c r="L43" s="341"/>
      <c r="M43" s="341"/>
      <c r="N43" s="341"/>
      <c r="O43" s="341"/>
      <c r="P43" s="341"/>
      <c r="Q43" s="341"/>
      <c r="R43" s="341"/>
      <c r="S43" s="341"/>
    </row>
    <row r="44" spans="1:31" ht="9" customHeight="1" thickBot="1">
      <c r="A44" s="105"/>
    </row>
    <row r="45" spans="1:31" ht="15" customHeight="1">
      <c r="A45" s="329" t="s">
        <v>88</v>
      </c>
      <c r="B45" s="330"/>
      <c r="C45" s="330"/>
      <c r="D45" s="330"/>
      <c r="E45" s="330"/>
      <c r="F45" s="331"/>
    </row>
    <row r="46" spans="1:31" ht="15" customHeight="1">
      <c r="A46" s="332"/>
      <c r="B46" s="333"/>
      <c r="C46" s="333"/>
      <c r="D46" s="333"/>
      <c r="E46" s="333"/>
      <c r="F46" s="334"/>
    </row>
    <row r="47" spans="1:31" ht="13.5" customHeight="1">
      <c r="A47" s="335" t="s">
        <v>86</v>
      </c>
      <c r="B47" s="336"/>
      <c r="C47" s="336"/>
      <c r="D47" s="336"/>
      <c r="E47" s="336"/>
      <c r="F47" s="337"/>
    </row>
    <row r="48" spans="1:31" ht="18" customHeight="1" thickBot="1">
      <c r="A48" s="338"/>
      <c r="B48" s="339"/>
      <c r="C48" s="339"/>
      <c r="D48" s="339"/>
      <c r="E48" s="339"/>
      <c r="F48" s="340"/>
    </row>
    <row r="49" spans="1:19" ht="13.2" customHeight="1">
      <c r="A49" s="118" t="s">
        <v>157</v>
      </c>
      <c r="B49" s="89" t="s">
        <v>137</v>
      </c>
    </row>
    <row r="50" spans="1:19" ht="13.2" customHeight="1">
      <c r="A50" s="118"/>
      <c r="B50" s="89" t="s">
        <v>99</v>
      </c>
    </row>
    <row r="51" spans="1:19" ht="15" customHeight="1"/>
    <row r="52" spans="1:19" ht="14.4">
      <c r="A52" s="120" t="s">
        <v>23</v>
      </c>
      <c r="B52" s="342" t="s">
        <v>162</v>
      </c>
      <c r="C52" s="342"/>
      <c r="D52" s="342"/>
      <c r="E52" s="342"/>
      <c r="F52" s="342"/>
      <c r="G52" s="342"/>
      <c r="H52" s="342"/>
      <c r="I52" s="342"/>
      <c r="J52" s="342"/>
      <c r="K52" s="342"/>
      <c r="L52" s="342"/>
      <c r="M52" s="342"/>
      <c r="N52" s="342"/>
      <c r="O52" s="342"/>
      <c r="P52" s="342"/>
      <c r="Q52" s="342"/>
      <c r="R52" s="342"/>
      <c r="S52" s="342"/>
    </row>
    <row r="53" spans="1:19" ht="13.8" thickBot="1"/>
    <row r="54" spans="1:19">
      <c r="A54" s="343" t="s">
        <v>108</v>
      </c>
      <c r="B54" s="344"/>
      <c r="C54" s="344"/>
      <c r="D54" s="344"/>
      <c r="E54" s="344"/>
      <c r="F54" s="345"/>
      <c r="G54" s="265" t="s">
        <v>110</v>
      </c>
      <c r="H54" s="266"/>
      <c r="I54" s="266"/>
      <c r="J54" s="266"/>
      <c r="K54" s="266"/>
      <c r="L54" s="266"/>
      <c r="M54" s="266"/>
      <c r="N54" s="266"/>
      <c r="O54" s="266"/>
      <c r="P54" s="266"/>
      <c r="Q54" s="266"/>
      <c r="R54" s="267"/>
      <c r="S54" s="121"/>
    </row>
    <row r="55" spans="1:19">
      <c r="A55" s="346"/>
      <c r="B55" s="347"/>
      <c r="C55" s="347"/>
      <c r="D55" s="347"/>
      <c r="E55" s="347"/>
      <c r="F55" s="348"/>
      <c r="G55" s="268"/>
      <c r="H55" s="269"/>
      <c r="I55" s="269"/>
      <c r="J55" s="269"/>
      <c r="K55" s="269"/>
      <c r="L55" s="269"/>
      <c r="M55" s="269"/>
      <c r="N55" s="269"/>
      <c r="O55" s="269"/>
      <c r="P55" s="269"/>
      <c r="Q55" s="269"/>
      <c r="R55" s="270"/>
      <c r="S55" s="121"/>
    </row>
    <row r="56" spans="1:19" ht="29.1" customHeight="1">
      <c r="A56" s="335" t="s">
        <v>109</v>
      </c>
      <c r="B56" s="336"/>
      <c r="C56" s="336"/>
      <c r="D56" s="336"/>
      <c r="E56" s="336"/>
      <c r="F56" s="337"/>
      <c r="G56" s="271"/>
      <c r="H56" s="272"/>
      <c r="I56" s="272"/>
      <c r="J56" s="272"/>
      <c r="K56" s="272"/>
      <c r="L56" s="272"/>
      <c r="M56" s="272"/>
      <c r="N56" s="272"/>
      <c r="O56" s="272"/>
      <c r="P56" s="272"/>
      <c r="Q56" s="272"/>
      <c r="R56" s="273"/>
      <c r="S56" s="121"/>
    </row>
    <row r="57" spans="1:19" ht="29.1" customHeight="1" thickBot="1">
      <c r="A57" s="338"/>
      <c r="B57" s="339"/>
      <c r="C57" s="339"/>
      <c r="D57" s="339"/>
      <c r="E57" s="339"/>
      <c r="F57" s="340"/>
      <c r="G57" s="274"/>
      <c r="H57" s="275"/>
      <c r="I57" s="275"/>
      <c r="J57" s="275"/>
      <c r="K57" s="275"/>
      <c r="L57" s="275"/>
      <c r="M57" s="275"/>
      <c r="N57" s="275"/>
      <c r="O57" s="275"/>
      <c r="P57" s="275"/>
      <c r="Q57" s="275"/>
      <c r="R57" s="276"/>
      <c r="S57" s="121"/>
    </row>
    <row r="58" spans="1:19">
      <c r="A58" s="122" t="s">
        <v>62</v>
      </c>
      <c r="B58" s="121" t="s">
        <v>227</v>
      </c>
      <c r="C58" s="121"/>
      <c r="D58" s="121"/>
      <c r="E58" s="121"/>
      <c r="F58" s="121"/>
      <c r="G58" s="121"/>
      <c r="H58" s="121"/>
      <c r="I58" s="121"/>
      <c r="J58" s="121"/>
      <c r="K58" s="121"/>
      <c r="L58" s="121"/>
      <c r="M58" s="121"/>
      <c r="N58" s="121"/>
      <c r="O58" s="121"/>
      <c r="P58" s="121"/>
      <c r="Q58" s="121"/>
      <c r="R58" s="121"/>
      <c r="S58" s="121"/>
    </row>
    <row r="59" spans="1:19">
      <c r="A59" s="121"/>
      <c r="B59" s="121" t="s">
        <v>147</v>
      </c>
      <c r="C59" s="121"/>
      <c r="D59" s="121"/>
      <c r="E59" s="121"/>
      <c r="F59" s="121"/>
      <c r="G59" s="121"/>
      <c r="H59" s="121"/>
      <c r="I59" s="121"/>
      <c r="J59" s="121"/>
      <c r="K59" s="121"/>
      <c r="L59" s="121"/>
      <c r="M59" s="121"/>
      <c r="N59" s="121"/>
      <c r="O59" s="121"/>
      <c r="P59" s="121"/>
      <c r="Q59" s="121"/>
      <c r="R59" s="121"/>
      <c r="S59" s="121"/>
    </row>
  </sheetData>
  <sheetProtection selectLockedCells="1" autoFilter="0"/>
  <mergeCells count="82">
    <mergeCell ref="B52:S52"/>
    <mergeCell ref="A54:F55"/>
    <mergeCell ref="A56:F57"/>
    <mergeCell ref="N17:P17"/>
    <mergeCell ref="Q17:R17"/>
    <mergeCell ref="N18:P18"/>
    <mergeCell ref="Q18:R18"/>
    <mergeCell ref="N19:P19"/>
    <mergeCell ref="Q19:R19"/>
    <mergeCell ref="B24:S24"/>
    <mergeCell ref="B34:S34"/>
    <mergeCell ref="N21:P21"/>
    <mergeCell ref="Q21:R21"/>
    <mergeCell ref="N22:P22"/>
    <mergeCell ref="Q22:R22"/>
    <mergeCell ref="N23:P23"/>
    <mergeCell ref="Q23:R23"/>
    <mergeCell ref="B43:S43"/>
    <mergeCell ref="A36:F37"/>
    <mergeCell ref="A38:F39"/>
    <mergeCell ref="L21:L23"/>
    <mergeCell ref="M21:M23"/>
    <mergeCell ref="A45:F46"/>
    <mergeCell ref="A47:F48"/>
    <mergeCell ref="A21:A23"/>
    <mergeCell ref="B21:G23"/>
    <mergeCell ref="H21:K23"/>
    <mergeCell ref="N20:P20"/>
    <mergeCell ref="Q20:R20"/>
    <mergeCell ref="A12:A13"/>
    <mergeCell ref="B12:E13"/>
    <mergeCell ref="F12:H12"/>
    <mergeCell ref="I12:O12"/>
    <mergeCell ref="Q12:S12"/>
    <mergeCell ref="F13:H13"/>
    <mergeCell ref="I13:S13"/>
    <mergeCell ref="A18:A20"/>
    <mergeCell ref="B18:G20"/>
    <mergeCell ref="H18:K20"/>
    <mergeCell ref="L18:L20"/>
    <mergeCell ref="M18:M20"/>
    <mergeCell ref="B14:S14"/>
    <mergeCell ref="B17:E17"/>
    <mergeCell ref="Q6:S6"/>
    <mergeCell ref="A10:A11"/>
    <mergeCell ref="B10:E11"/>
    <mergeCell ref="F10:H10"/>
    <mergeCell ref="I10:S10"/>
    <mergeCell ref="F11:H11"/>
    <mergeCell ref="I11:S11"/>
    <mergeCell ref="G54:R55"/>
    <mergeCell ref="G56:R57"/>
    <mergeCell ref="A3:S3"/>
    <mergeCell ref="B6:E6"/>
    <mergeCell ref="F6:H6"/>
    <mergeCell ref="K6:M6"/>
    <mergeCell ref="A7:A9"/>
    <mergeCell ref="B7:E9"/>
    <mergeCell ref="F7:H7"/>
    <mergeCell ref="I7:S7"/>
    <mergeCell ref="F8:H8"/>
    <mergeCell ref="I8:S8"/>
    <mergeCell ref="F9:H9"/>
    <mergeCell ref="I9:L9"/>
    <mergeCell ref="M9:O9"/>
    <mergeCell ref="P9:S9"/>
    <mergeCell ref="Q2:S2"/>
    <mergeCell ref="B28:E28"/>
    <mergeCell ref="N28:P28"/>
    <mergeCell ref="Q28:R28"/>
    <mergeCell ref="A29:A31"/>
    <mergeCell ref="B29:G31"/>
    <mergeCell ref="H29:K31"/>
    <mergeCell ref="L29:L31"/>
    <mergeCell ref="M29:M31"/>
    <mergeCell ref="N29:P29"/>
    <mergeCell ref="Q29:R29"/>
    <mergeCell ref="N30:P30"/>
    <mergeCell ref="Q30:R30"/>
    <mergeCell ref="N31:P31"/>
    <mergeCell ref="Q31:R31"/>
    <mergeCell ref="O6:P6"/>
  </mergeCells>
  <phoneticPr fontId="2"/>
  <dataValidations count="5">
    <dataValidation type="list" allowBlank="1" showInputMessage="1" showErrorMessage="1" sqref="Q12:S12 WVY983064:WWA983064 WMC983064:WME983064 WCG983064:WCI983064 VSK983064:VSM983064 VIO983064:VIQ983064 UYS983064:UYU983064 UOW983064:UOY983064 UFA983064:UFC983064 TVE983064:TVG983064 TLI983064:TLK983064 TBM983064:TBO983064 SRQ983064:SRS983064 SHU983064:SHW983064 RXY983064:RYA983064 ROC983064:ROE983064 REG983064:REI983064 QUK983064:QUM983064 QKO983064:QKQ983064 QAS983064:QAU983064 PQW983064:PQY983064 PHA983064:PHC983064 OXE983064:OXG983064 ONI983064:ONK983064 ODM983064:ODO983064 NTQ983064:NTS983064 NJU983064:NJW983064 MZY983064:NAA983064 MQC983064:MQE983064 MGG983064:MGI983064 LWK983064:LWM983064 LMO983064:LMQ983064 LCS983064:LCU983064 KSW983064:KSY983064 KJA983064:KJC983064 JZE983064:JZG983064 JPI983064:JPK983064 JFM983064:JFO983064 IVQ983064:IVS983064 ILU983064:ILW983064 IBY983064:ICA983064 HSC983064:HSE983064 HIG983064:HII983064 GYK983064:GYM983064 GOO983064:GOQ983064 GES983064:GEU983064 FUW983064:FUY983064 FLA983064:FLC983064 FBE983064:FBG983064 ERI983064:ERK983064 EHM983064:EHO983064 DXQ983064:DXS983064 DNU983064:DNW983064 DDY983064:DEA983064 CUC983064:CUE983064 CKG983064:CKI983064 CAK983064:CAM983064 BQO983064:BQQ983064 BGS983064:BGU983064 AWW983064:AWY983064 ANA983064:ANC983064 ADE983064:ADG983064 TI983064:TK983064 JM983064:JO983064 Q983064:S983064 WVY917528:WWA917528 WMC917528:WME917528 WCG917528:WCI917528 VSK917528:VSM917528 VIO917528:VIQ917528 UYS917528:UYU917528 UOW917528:UOY917528 UFA917528:UFC917528 TVE917528:TVG917528 TLI917528:TLK917528 TBM917528:TBO917528 SRQ917528:SRS917528 SHU917528:SHW917528 RXY917528:RYA917528 ROC917528:ROE917528 REG917528:REI917528 QUK917528:QUM917528 QKO917528:QKQ917528 QAS917528:QAU917528 PQW917528:PQY917528 PHA917528:PHC917528 OXE917528:OXG917528 ONI917528:ONK917528 ODM917528:ODO917528 NTQ917528:NTS917528 NJU917528:NJW917528 MZY917528:NAA917528 MQC917528:MQE917528 MGG917528:MGI917528 LWK917528:LWM917528 LMO917528:LMQ917528 LCS917528:LCU917528 KSW917528:KSY917528 KJA917528:KJC917528 JZE917528:JZG917528 JPI917528:JPK917528 JFM917528:JFO917528 IVQ917528:IVS917528 ILU917528:ILW917528 IBY917528:ICA917528 HSC917528:HSE917528 HIG917528:HII917528 GYK917528:GYM917528 GOO917528:GOQ917528 GES917528:GEU917528 FUW917528:FUY917528 FLA917528:FLC917528 FBE917528:FBG917528 ERI917528:ERK917528 EHM917528:EHO917528 DXQ917528:DXS917528 DNU917528:DNW917528 DDY917528:DEA917528 CUC917528:CUE917528 CKG917528:CKI917528 CAK917528:CAM917528 BQO917528:BQQ917528 BGS917528:BGU917528 AWW917528:AWY917528 ANA917528:ANC917528 ADE917528:ADG917528 TI917528:TK917528 JM917528:JO917528 Q917528:S917528 WVY851992:WWA851992 WMC851992:WME851992 WCG851992:WCI851992 VSK851992:VSM851992 VIO851992:VIQ851992 UYS851992:UYU851992 UOW851992:UOY851992 UFA851992:UFC851992 TVE851992:TVG851992 TLI851992:TLK851992 TBM851992:TBO851992 SRQ851992:SRS851992 SHU851992:SHW851992 RXY851992:RYA851992 ROC851992:ROE851992 REG851992:REI851992 QUK851992:QUM851992 QKO851992:QKQ851992 QAS851992:QAU851992 PQW851992:PQY851992 PHA851992:PHC851992 OXE851992:OXG851992 ONI851992:ONK851992 ODM851992:ODO851992 NTQ851992:NTS851992 NJU851992:NJW851992 MZY851992:NAA851992 MQC851992:MQE851992 MGG851992:MGI851992 LWK851992:LWM851992 LMO851992:LMQ851992 LCS851992:LCU851992 KSW851992:KSY851992 KJA851992:KJC851992 JZE851992:JZG851992 JPI851992:JPK851992 JFM851992:JFO851992 IVQ851992:IVS851992 ILU851992:ILW851992 IBY851992:ICA851992 HSC851992:HSE851992 HIG851992:HII851992 GYK851992:GYM851992 GOO851992:GOQ851992 GES851992:GEU851992 FUW851992:FUY851992 FLA851992:FLC851992 FBE851992:FBG851992 ERI851992:ERK851992 EHM851992:EHO851992 DXQ851992:DXS851992 DNU851992:DNW851992 DDY851992:DEA851992 CUC851992:CUE851992 CKG851992:CKI851992 CAK851992:CAM851992 BQO851992:BQQ851992 BGS851992:BGU851992 AWW851992:AWY851992 ANA851992:ANC851992 ADE851992:ADG851992 TI851992:TK851992 JM851992:JO851992 Q851992:S851992 WVY786456:WWA786456 WMC786456:WME786456 WCG786456:WCI786456 VSK786456:VSM786456 VIO786456:VIQ786456 UYS786456:UYU786456 UOW786456:UOY786456 UFA786456:UFC786456 TVE786456:TVG786456 TLI786456:TLK786456 TBM786456:TBO786456 SRQ786456:SRS786456 SHU786456:SHW786456 RXY786456:RYA786456 ROC786456:ROE786456 REG786456:REI786456 QUK786456:QUM786456 QKO786456:QKQ786456 QAS786456:QAU786456 PQW786456:PQY786456 PHA786456:PHC786456 OXE786456:OXG786456 ONI786456:ONK786456 ODM786456:ODO786456 NTQ786456:NTS786456 NJU786456:NJW786456 MZY786456:NAA786456 MQC786456:MQE786456 MGG786456:MGI786456 LWK786456:LWM786456 LMO786456:LMQ786456 LCS786456:LCU786456 KSW786456:KSY786456 KJA786456:KJC786456 JZE786456:JZG786456 JPI786456:JPK786456 JFM786456:JFO786456 IVQ786456:IVS786456 ILU786456:ILW786456 IBY786456:ICA786456 HSC786456:HSE786456 HIG786456:HII786456 GYK786456:GYM786456 GOO786456:GOQ786456 GES786456:GEU786456 FUW786456:FUY786456 FLA786456:FLC786456 FBE786456:FBG786456 ERI786456:ERK786456 EHM786456:EHO786456 DXQ786456:DXS786456 DNU786456:DNW786456 DDY786456:DEA786456 CUC786456:CUE786456 CKG786456:CKI786456 CAK786456:CAM786456 BQO786456:BQQ786456 BGS786456:BGU786456 AWW786456:AWY786456 ANA786456:ANC786456 ADE786456:ADG786456 TI786456:TK786456 JM786456:JO786456 Q786456:S786456 WVY720920:WWA720920 WMC720920:WME720920 WCG720920:WCI720920 VSK720920:VSM720920 VIO720920:VIQ720920 UYS720920:UYU720920 UOW720920:UOY720920 UFA720920:UFC720920 TVE720920:TVG720920 TLI720920:TLK720920 TBM720920:TBO720920 SRQ720920:SRS720920 SHU720920:SHW720920 RXY720920:RYA720920 ROC720920:ROE720920 REG720920:REI720920 QUK720920:QUM720920 QKO720920:QKQ720920 QAS720920:QAU720920 PQW720920:PQY720920 PHA720920:PHC720920 OXE720920:OXG720920 ONI720920:ONK720920 ODM720920:ODO720920 NTQ720920:NTS720920 NJU720920:NJW720920 MZY720920:NAA720920 MQC720920:MQE720920 MGG720920:MGI720920 LWK720920:LWM720920 LMO720920:LMQ720920 LCS720920:LCU720920 KSW720920:KSY720920 KJA720920:KJC720920 JZE720920:JZG720920 JPI720920:JPK720920 JFM720920:JFO720920 IVQ720920:IVS720920 ILU720920:ILW720920 IBY720920:ICA720920 HSC720920:HSE720920 HIG720920:HII720920 GYK720920:GYM720920 GOO720920:GOQ720920 GES720920:GEU720920 FUW720920:FUY720920 FLA720920:FLC720920 FBE720920:FBG720920 ERI720920:ERK720920 EHM720920:EHO720920 DXQ720920:DXS720920 DNU720920:DNW720920 DDY720920:DEA720920 CUC720920:CUE720920 CKG720920:CKI720920 CAK720920:CAM720920 BQO720920:BQQ720920 BGS720920:BGU720920 AWW720920:AWY720920 ANA720920:ANC720920 ADE720920:ADG720920 TI720920:TK720920 JM720920:JO720920 Q720920:S720920 WVY655384:WWA655384 WMC655384:WME655384 WCG655384:WCI655384 VSK655384:VSM655384 VIO655384:VIQ655384 UYS655384:UYU655384 UOW655384:UOY655384 UFA655384:UFC655384 TVE655384:TVG655384 TLI655384:TLK655384 TBM655384:TBO655384 SRQ655384:SRS655384 SHU655384:SHW655384 RXY655384:RYA655384 ROC655384:ROE655384 REG655384:REI655384 QUK655384:QUM655384 QKO655384:QKQ655384 QAS655384:QAU655384 PQW655384:PQY655384 PHA655384:PHC655384 OXE655384:OXG655384 ONI655384:ONK655384 ODM655384:ODO655384 NTQ655384:NTS655384 NJU655384:NJW655384 MZY655384:NAA655384 MQC655384:MQE655384 MGG655384:MGI655384 LWK655384:LWM655384 LMO655384:LMQ655384 LCS655384:LCU655384 KSW655384:KSY655384 KJA655384:KJC655384 JZE655384:JZG655384 JPI655384:JPK655384 JFM655384:JFO655384 IVQ655384:IVS655384 ILU655384:ILW655384 IBY655384:ICA655384 HSC655384:HSE655384 HIG655384:HII655384 GYK655384:GYM655384 GOO655384:GOQ655384 GES655384:GEU655384 FUW655384:FUY655384 FLA655384:FLC655384 FBE655384:FBG655384 ERI655384:ERK655384 EHM655384:EHO655384 DXQ655384:DXS655384 DNU655384:DNW655384 DDY655384:DEA655384 CUC655384:CUE655384 CKG655384:CKI655384 CAK655384:CAM655384 BQO655384:BQQ655384 BGS655384:BGU655384 AWW655384:AWY655384 ANA655384:ANC655384 ADE655384:ADG655384 TI655384:TK655384 JM655384:JO655384 Q655384:S655384 WVY589848:WWA589848 WMC589848:WME589848 WCG589848:WCI589848 VSK589848:VSM589848 VIO589848:VIQ589848 UYS589848:UYU589848 UOW589848:UOY589848 UFA589848:UFC589848 TVE589848:TVG589848 TLI589848:TLK589848 TBM589848:TBO589848 SRQ589848:SRS589848 SHU589848:SHW589848 RXY589848:RYA589848 ROC589848:ROE589848 REG589848:REI589848 QUK589848:QUM589848 QKO589848:QKQ589848 QAS589848:QAU589848 PQW589848:PQY589848 PHA589848:PHC589848 OXE589848:OXG589848 ONI589848:ONK589848 ODM589848:ODO589848 NTQ589848:NTS589848 NJU589848:NJW589848 MZY589848:NAA589848 MQC589848:MQE589848 MGG589848:MGI589848 LWK589848:LWM589848 LMO589848:LMQ589848 LCS589848:LCU589848 KSW589848:KSY589848 KJA589848:KJC589848 JZE589848:JZG589848 JPI589848:JPK589848 JFM589848:JFO589848 IVQ589848:IVS589848 ILU589848:ILW589848 IBY589848:ICA589848 HSC589848:HSE589848 HIG589848:HII589848 GYK589848:GYM589848 GOO589848:GOQ589848 GES589848:GEU589848 FUW589848:FUY589848 FLA589848:FLC589848 FBE589848:FBG589848 ERI589848:ERK589848 EHM589848:EHO589848 DXQ589848:DXS589848 DNU589848:DNW589848 DDY589848:DEA589848 CUC589848:CUE589848 CKG589848:CKI589848 CAK589848:CAM589848 BQO589848:BQQ589848 BGS589848:BGU589848 AWW589848:AWY589848 ANA589848:ANC589848 ADE589848:ADG589848 TI589848:TK589848 JM589848:JO589848 Q589848:S589848 WVY524312:WWA524312 WMC524312:WME524312 WCG524312:WCI524312 VSK524312:VSM524312 VIO524312:VIQ524312 UYS524312:UYU524312 UOW524312:UOY524312 UFA524312:UFC524312 TVE524312:TVG524312 TLI524312:TLK524312 TBM524312:TBO524312 SRQ524312:SRS524312 SHU524312:SHW524312 RXY524312:RYA524312 ROC524312:ROE524312 REG524312:REI524312 QUK524312:QUM524312 QKO524312:QKQ524312 QAS524312:QAU524312 PQW524312:PQY524312 PHA524312:PHC524312 OXE524312:OXG524312 ONI524312:ONK524312 ODM524312:ODO524312 NTQ524312:NTS524312 NJU524312:NJW524312 MZY524312:NAA524312 MQC524312:MQE524312 MGG524312:MGI524312 LWK524312:LWM524312 LMO524312:LMQ524312 LCS524312:LCU524312 KSW524312:KSY524312 KJA524312:KJC524312 JZE524312:JZG524312 JPI524312:JPK524312 JFM524312:JFO524312 IVQ524312:IVS524312 ILU524312:ILW524312 IBY524312:ICA524312 HSC524312:HSE524312 HIG524312:HII524312 GYK524312:GYM524312 GOO524312:GOQ524312 GES524312:GEU524312 FUW524312:FUY524312 FLA524312:FLC524312 FBE524312:FBG524312 ERI524312:ERK524312 EHM524312:EHO524312 DXQ524312:DXS524312 DNU524312:DNW524312 DDY524312:DEA524312 CUC524312:CUE524312 CKG524312:CKI524312 CAK524312:CAM524312 BQO524312:BQQ524312 BGS524312:BGU524312 AWW524312:AWY524312 ANA524312:ANC524312 ADE524312:ADG524312 TI524312:TK524312 JM524312:JO524312 Q524312:S524312 WVY458776:WWA458776 WMC458776:WME458776 WCG458776:WCI458776 VSK458776:VSM458776 VIO458776:VIQ458776 UYS458776:UYU458776 UOW458776:UOY458776 UFA458776:UFC458776 TVE458776:TVG458776 TLI458776:TLK458776 TBM458776:TBO458776 SRQ458776:SRS458776 SHU458776:SHW458776 RXY458776:RYA458776 ROC458776:ROE458776 REG458776:REI458776 QUK458776:QUM458776 QKO458776:QKQ458776 QAS458776:QAU458776 PQW458776:PQY458776 PHA458776:PHC458776 OXE458776:OXG458776 ONI458776:ONK458776 ODM458776:ODO458776 NTQ458776:NTS458776 NJU458776:NJW458776 MZY458776:NAA458776 MQC458776:MQE458776 MGG458776:MGI458776 LWK458776:LWM458776 LMO458776:LMQ458776 LCS458776:LCU458776 KSW458776:KSY458776 KJA458776:KJC458776 JZE458776:JZG458776 JPI458776:JPK458776 JFM458776:JFO458776 IVQ458776:IVS458776 ILU458776:ILW458776 IBY458776:ICA458776 HSC458776:HSE458776 HIG458776:HII458776 GYK458776:GYM458776 GOO458776:GOQ458776 GES458776:GEU458776 FUW458776:FUY458776 FLA458776:FLC458776 FBE458776:FBG458776 ERI458776:ERK458776 EHM458776:EHO458776 DXQ458776:DXS458776 DNU458776:DNW458776 DDY458776:DEA458776 CUC458776:CUE458776 CKG458776:CKI458776 CAK458776:CAM458776 BQO458776:BQQ458776 BGS458776:BGU458776 AWW458776:AWY458776 ANA458776:ANC458776 ADE458776:ADG458776 TI458776:TK458776 JM458776:JO458776 Q458776:S458776 WVY393240:WWA393240 WMC393240:WME393240 WCG393240:WCI393240 VSK393240:VSM393240 VIO393240:VIQ393240 UYS393240:UYU393240 UOW393240:UOY393240 UFA393240:UFC393240 TVE393240:TVG393240 TLI393240:TLK393240 TBM393240:TBO393240 SRQ393240:SRS393240 SHU393240:SHW393240 RXY393240:RYA393240 ROC393240:ROE393240 REG393240:REI393240 QUK393240:QUM393240 QKO393240:QKQ393240 QAS393240:QAU393240 PQW393240:PQY393240 PHA393240:PHC393240 OXE393240:OXG393240 ONI393240:ONK393240 ODM393240:ODO393240 NTQ393240:NTS393240 NJU393240:NJW393240 MZY393240:NAA393240 MQC393240:MQE393240 MGG393240:MGI393240 LWK393240:LWM393240 LMO393240:LMQ393240 LCS393240:LCU393240 KSW393240:KSY393240 KJA393240:KJC393240 JZE393240:JZG393240 JPI393240:JPK393240 JFM393240:JFO393240 IVQ393240:IVS393240 ILU393240:ILW393240 IBY393240:ICA393240 HSC393240:HSE393240 HIG393240:HII393240 GYK393240:GYM393240 GOO393240:GOQ393240 GES393240:GEU393240 FUW393240:FUY393240 FLA393240:FLC393240 FBE393240:FBG393240 ERI393240:ERK393240 EHM393240:EHO393240 DXQ393240:DXS393240 DNU393240:DNW393240 DDY393240:DEA393240 CUC393240:CUE393240 CKG393240:CKI393240 CAK393240:CAM393240 BQO393240:BQQ393240 BGS393240:BGU393240 AWW393240:AWY393240 ANA393240:ANC393240 ADE393240:ADG393240 TI393240:TK393240 JM393240:JO393240 Q393240:S393240 WVY327704:WWA327704 WMC327704:WME327704 WCG327704:WCI327704 VSK327704:VSM327704 VIO327704:VIQ327704 UYS327704:UYU327704 UOW327704:UOY327704 UFA327704:UFC327704 TVE327704:TVG327704 TLI327704:TLK327704 TBM327704:TBO327704 SRQ327704:SRS327704 SHU327704:SHW327704 RXY327704:RYA327704 ROC327704:ROE327704 REG327704:REI327704 QUK327704:QUM327704 QKO327704:QKQ327704 QAS327704:QAU327704 PQW327704:PQY327704 PHA327704:PHC327704 OXE327704:OXG327704 ONI327704:ONK327704 ODM327704:ODO327704 NTQ327704:NTS327704 NJU327704:NJW327704 MZY327704:NAA327704 MQC327704:MQE327704 MGG327704:MGI327704 LWK327704:LWM327704 LMO327704:LMQ327704 LCS327704:LCU327704 KSW327704:KSY327704 KJA327704:KJC327704 JZE327704:JZG327704 JPI327704:JPK327704 JFM327704:JFO327704 IVQ327704:IVS327704 ILU327704:ILW327704 IBY327704:ICA327704 HSC327704:HSE327704 HIG327704:HII327704 GYK327704:GYM327704 GOO327704:GOQ327704 GES327704:GEU327704 FUW327704:FUY327704 FLA327704:FLC327704 FBE327704:FBG327704 ERI327704:ERK327704 EHM327704:EHO327704 DXQ327704:DXS327704 DNU327704:DNW327704 DDY327704:DEA327704 CUC327704:CUE327704 CKG327704:CKI327704 CAK327704:CAM327704 BQO327704:BQQ327704 BGS327704:BGU327704 AWW327704:AWY327704 ANA327704:ANC327704 ADE327704:ADG327704 TI327704:TK327704 JM327704:JO327704 Q327704:S327704 WVY262168:WWA262168 WMC262168:WME262168 WCG262168:WCI262168 VSK262168:VSM262168 VIO262168:VIQ262168 UYS262168:UYU262168 UOW262168:UOY262168 UFA262168:UFC262168 TVE262168:TVG262168 TLI262168:TLK262168 TBM262168:TBO262168 SRQ262168:SRS262168 SHU262168:SHW262168 RXY262168:RYA262168 ROC262168:ROE262168 REG262168:REI262168 QUK262168:QUM262168 QKO262168:QKQ262168 QAS262168:QAU262168 PQW262168:PQY262168 PHA262168:PHC262168 OXE262168:OXG262168 ONI262168:ONK262168 ODM262168:ODO262168 NTQ262168:NTS262168 NJU262168:NJW262168 MZY262168:NAA262168 MQC262168:MQE262168 MGG262168:MGI262168 LWK262168:LWM262168 LMO262168:LMQ262168 LCS262168:LCU262168 KSW262168:KSY262168 KJA262168:KJC262168 JZE262168:JZG262168 JPI262168:JPK262168 JFM262168:JFO262168 IVQ262168:IVS262168 ILU262168:ILW262168 IBY262168:ICA262168 HSC262168:HSE262168 HIG262168:HII262168 GYK262168:GYM262168 GOO262168:GOQ262168 GES262168:GEU262168 FUW262168:FUY262168 FLA262168:FLC262168 FBE262168:FBG262168 ERI262168:ERK262168 EHM262168:EHO262168 DXQ262168:DXS262168 DNU262168:DNW262168 DDY262168:DEA262168 CUC262168:CUE262168 CKG262168:CKI262168 CAK262168:CAM262168 BQO262168:BQQ262168 BGS262168:BGU262168 AWW262168:AWY262168 ANA262168:ANC262168 ADE262168:ADG262168 TI262168:TK262168 JM262168:JO262168 Q262168:S262168 WVY196632:WWA196632 WMC196632:WME196632 WCG196632:WCI196632 VSK196632:VSM196632 VIO196632:VIQ196632 UYS196632:UYU196632 UOW196632:UOY196632 UFA196632:UFC196632 TVE196632:TVG196632 TLI196632:TLK196632 TBM196632:TBO196632 SRQ196632:SRS196632 SHU196632:SHW196632 RXY196632:RYA196632 ROC196632:ROE196632 REG196632:REI196632 QUK196632:QUM196632 QKO196632:QKQ196632 QAS196632:QAU196632 PQW196632:PQY196632 PHA196632:PHC196632 OXE196632:OXG196632 ONI196632:ONK196632 ODM196632:ODO196632 NTQ196632:NTS196632 NJU196632:NJW196632 MZY196632:NAA196632 MQC196632:MQE196632 MGG196632:MGI196632 LWK196632:LWM196632 LMO196632:LMQ196632 LCS196632:LCU196632 KSW196632:KSY196632 KJA196632:KJC196632 JZE196632:JZG196632 JPI196632:JPK196632 JFM196632:JFO196632 IVQ196632:IVS196632 ILU196632:ILW196632 IBY196632:ICA196632 HSC196632:HSE196632 HIG196632:HII196632 GYK196632:GYM196632 GOO196632:GOQ196632 GES196632:GEU196632 FUW196632:FUY196632 FLA196632:FLC196632 FBE196632:FBG196632 ERI196632:ERK196632 EHM196632:EHO196632 DXQ196632:DXS196632 DNU196632:DNW196632 DDY196632:DEA196632 CUC196632:CUE196632 CKG196632:CKI196632 CAK196632:CAM196632 BQO196632:BQQ196632 BGS196632:BGU196632 AWW196632:AWY196632 ANA196632:ANC196632 ADE196632:ADG196632 TI196632:TK196632 JM196632:JO196632 Q196632:S196632 WVY131096:WWA131096 WMC131096:WME131096 WCG131096:WCI131096 VSK131096:VSM131096 VIO131096:VIQ131096 UYS131096:UYU131096 UOW131096:UOY131096 UFA131096:UFC131096 TVE131096:TVG131096 TLI131096:TLK131096 TBM131096:TBO131096 SRQ131096:SRS131096 SHU131096:SHW131096 RXY131096:RYA131096 ROC131096:ROE131096 REG131096:REI131096 QUK131096:QUM131096 QKO131096:QKQ131096 QAS131096:QAU131096 PQW131096:PQY131096 PHA131096:PHC131096 OXE131096:OXG131096 ONI131096:ONK131096 ODM131096:ODO131096 NTQ131096:NTS131096 NJU131096:NJW131096 MZY131096:NAA131096 MQC131096:MQE131096 MGG131096:MGI131096 LWK131096:LWM131096 LMO131096:LMQ131096 LCS131096:LCU131096 KSW131096:KSY131096 KJA131096:KJC131096 JZE131096:JZG131096 JPI131096:JPK131096 JFM131096:JFO131096 IVQ131096:IVS131096 ILU131096:ILW131096 IBY131096:ICA131096 HSC131096:HSE131096 HIG131096:HII131096 GYK131096:GYM131096 GOO131096:GOQ131096 GES131096:GEU131096 FUW131096:FUY131096 FLA131096:FLC131096 FBE131096:FBG131096 ERI131096:ERK131096 EHM131096:EHO131096 DXQ131096:DXS131096 DNU131096:DNW131096 DDY131096:DEA131096 CUC131096:CUE131096 CKG131096:CKI131096 CAK131096:CAM131096 BQO131096:BQQ131096 BGS131096:BGU131096 AWW131096:AWY131096 ANA131096:ANC131096 ADE131096:ADG131096 TI131096:TK131096 JM131096:JO131096 Q131096:S131096 WVY65560:WWA65560 WMC65560:WME65560 WCG65560:WCI65560 VSK65560:VSM65560 VIO65560:VIQ65560 UYS65560:UYU65560 UOW65560:UOY65560 UFA65560:UFC65560 TVE65560:TVG65560 TLI65560:TLK65560 TBM65560:TBO65560 SRQ65560:SRS65560 SHU65560:SHW65560 RXY65560:RYA65560 ROC65560:ROE65560 REG65560:REI65560 QUK65560:QUM65560 QKO65560:QKQ65560 QAS65560:QAU65560 PQW65560:PQY65560 PHA65560:PHC65560 OXE65560:OXG65560 ONI65560:ONK65560 ODM65560:ODO65560 NTQ65560:NTS65560 NJU65560:NJW65560 MZY65560:NAA65560 MQC65560:MQE65560 MGG65560:MGI65560 LWK65560:LWM65560 LMO65560:LMQ65560 LCS65560:LCU65560 KSW65560:KSY65560 KJA65560:KJC65560 JZE65560:JZG65560 JPI65560:JPK65560 JFM65560:JFO65560 IVQ65560:IVS65560 ILU65560:ILW65560 IBY65560:ICA65560 HSC65560:HSE65560 HIG65560:HII65560 GYK65560:GYM65560 GOO65560:GOQ65560 GES65560:GEU65560 FUW65560:FUY65560 FLA65560:FLC65560 FBE65560:FBG65560 ERI65560:ERK65560 EHM65560:EHO65560 DXQ65560:DXS65560 DNU65560:DNW65560 DDY65560:DEA65560 CUC65560:CUE65560 CKG65560:CKI65560 CAK65560:CAM65560 BQO65560:BQQ65560 BGS65560:BGU65560 AWW65560:AWY65560 ANA65560:ANC65560 ADE65560:ADG65560 TI65560:TK65560 JM65560:JO65560 Q65560:S65560 WVY12:WWA12 WMC12:WME12 WCG12:WCI12 VSK12:VSM12 VIO12:VIQ12 UYS12:UYU12 UOW12:UOY12 UFA12:UFC12 TVE12:TVG12 TLI12:TLK12 TBM12:TBO12 SRQ12:SRS12 SHU12:SHW12 RXY12:RYA12 ROC12:ROE12 REG12:REI12 QUK12:QUM12 QKO12:QKQ12 QAS12:QAU12 PQW12:PQY12 PHA12:PHC12 OXE12:OXG12 ONI12:ONK12 ODM12:ODO12 NTQ12:NTS12 NJU12:NJW12 MZY12:NAA12 MQC12:MQE12 MGG12:MGI12 LWK12:LWM12 LMO12:LMQ12 LCS12:LCU12 KSW12:KSY12 KJA12:KJC12 JZE12:JZG12 JPI12:JPK12 JFM12:JFO12 IVQ12:IVS12 ILU12:ILW12 IBY12:ICA12 HSC12:HSE12 HIG12:HII12 GYK12:GYM12 GOO12:GOQ12 GES12:GEU12 FUW12:FUY12 FLA12:FLC12 FBE12:FBG12 ERI12:ERK12 EHM12:EHO12 DXQ12:DXS12 DNU12:DNW12 DDY12:DEA12 CUC12:CUE12 CKG12:CKI12 CAK12:CAM12 BQO12:BQQ12 BGS12:BGU12 AWW12:AWY12 ANA12:ANC12 ADE12:ADG12 TI12:TK12 JM12:JO12" xr:uid="{00000000-0002-0000-0100-000000000000}">
      <formula1>$AD$8:$AD$11</formula1>
    </dataValidation>
    <dataValidation type="list" allowBlank="1" showInputMessage="1" showErrorMessage="1" sqref="I9:L9 WVQ983061:WVT983061 WLU983061:WLX983061 WBY983061:WCB983061 VSC983061:VSF983061 VIG983061:VIJ983061 UYK983061:UYN983061 UOO983061:UOR983061 UES983061:UEV983061 TUW983061:TUZ983061 TLA983061:TLD983061 TBE983061:TBH983061 SRI983061:SRL983061 SHM983061:SHP983061 RXQ983061:RXT983061 RNU983061:RNX983061 RDY983061:REB983061 QUC983061:QUF983061 QKG983061:QKJ983061 QAK983061:QAN983061 PQO983061:PQR983061 PGS983061:PGV983061 OWW983061:OWZ983061 ONA983061:OND983061 ODE983061:ODH983061 NTI983061:NTL983061 NJM983061:NJP983061 MZQ983061:MZT983061 MPU983061:MPX983061 MFY983061:MGB983061 LWC983061:LWF983061 LMG983061:LMJ983061 LCK983061:LCN983061 KSO983061:KSR983061 KIS983061:KIV983061 JYW983061:JYZ983061 JPA983061:JPD983061 JFE983061:JFH983061 IVI983061:IVL983061 ILM983061:ILP983061 IBQ983061:IBT983061 HRU983061:HRX983061 HHY983061:HIB983061 GYC983061:GYF983061 GOG983061:GOJ983061 GEK983061:GEN983061 FUO983061:FUR983061 FKS983061:FKV983061 FAW983061:FAZ983061 ERA983061:ERD983061 EHE983061:EHH983061 DXI983061:DXL983061 DNM983061:DNP983061 DDQ983061:DDT983061 CTU983061:CTX983061 CJY983061:CKB983061 CAC983061:CAF983061 BQG983061:BQJ983061 BGK983061:BGN983061 AWO983061:AWR983061 AMS983061:AMV983061 ACW983061:ACZ983061 TA983061:TD983061 JE983061:JH983061 I983061:L983061 WVQ917525:WVT917525 WLU917525:WLX917525 WBY917525:WCB917525 VSC917525:VSF917525 VIG917525:VIJ917525 UYK917525:UYN917525 UOO917525:UOR917525 UES917525:UEV917525 TUW917525:TUZ917525 TLA917525:TLD917525 TBE917525:TBH917525 SRI917525:SRL917525 SHM917525:SHP917525 RXQ917525:RXT917525 RNU917525:RNX917525 RDY917525:REB917525 QUC917525:QUF917525 QKG917525:QKJ917525 QAK917525:QAN917525 PQO917525:PQR917525 PGS917525:PGV917525 OWW917525:OWZ917525 ONA917525:OND917525 ODE917525:ODH917525 NTI917525:NTL917525 NJM917525:NJP917525 MZQ917525:MZT917525 MPU917525:MPX917525 MFY917525:MGB917525 LWC917525:LWF917525 LMG917525:LMJ917525 LCK917525:LCN917525 KSO917525:KSR917525 KIS917525:KIV917525 JYW917525:JYZ917525 JPA917525:JPD917525 JFE917525:JFH917525 IVI917525:IVL917525 ILM917525:ILP917525 IBQ917525:IBT917525 HRU917525:HRX917525 HHY917525:HIB917525 GYC917525:GYF917525 GOG917525:GOJ917525 GEK917525:GEN917525 FUO917525:FUR917525 FKS917525:FKV917525 FAW917525:FAZ917525 ERA917525:ERD917525 EHE917525:EHH917525 DXI917525:DXL917525 DNM917525:DNP917525 DDQ917525:DDT917525 CTU917525:CTX917525 CJY917525:CKB917525 CAC917525:CAF917525 BQG917525:BQJ917525 BGK917525:BGN917525 AWO917525:AWR917525 AMS917525:AMV917525 ACW917525:ACZ917525 TA917525:TD917525 JE917525:JH917525 I917525:L917525 WVQ851989:WVT851989 WLU851989:WLX851989 WBY851989:WCB851989 VSC851989:VSF851989 VIG851989:VIJ851989 UYK851989:UYN851989 UOO851989:UOR851989 UES851989:UEV851989 TUW851989:TUZ851989 TLA851989:TLD851989 TBE851989:TBH851989 SRI851989:SRL851989 SHM851989:SHP851989 RXQ851989:RXT851989 RNU851989:RNX851989 RDY851989:REB851989 QUC851989:QUF851989 QKG851989:QKJ851989 QAK851989:QAN851989 PQO851989:PQR851989 PGS851989:PGV851989 OWW851989:OWZ851989 ONA851989:OND851989 ODE851989:ODH851989 NTI851989:NTL851989 NJM851989:NJP851989 MZQ851989:MZT851989 MPU851989:MPX851989 MFY851989:MGB851989 LWC851989:LWF851989 LMG851989:LMJ851989 LCK851989:LCN851989 KSO851989:KSR851989 KIS851989:KIV851989 JYW851989:JYZ851989 JPA851989:JPD851989 JFE851989:JFH851989 IVI851989:IVL851989 ILM851989:ILP851989 IBQ851989:IBT851989 HRU851989:HRX851989 HHY851989:HIB851989 GYC851989:GYF851989 GOG851989:GOJ851989 GEK851989:GEN851989 FUO851989:FUR851989 FKS851989:FKV851989 FAW851989:FAZ851989 ERA851989:ERD851989 EHE851989:EHH851989 DXI851989:DXL851989 DNM851989:DNP851989 DDQ851989:DDT851989 CTU851989:CTX851989 CJY851989:CKB851989 CAC851989:CAF851989 BQG851989:BQJ851989 BGK851989:BGN851989 AWO851989:AWR851989 AMS851989:AMV851989 ACW851989:ACZ851989 TA851989:TD851989 JE851989:JH851989 I851989:L851989 WVQ786453:WVT786453 WLU786453:WLX786453 WBY786453:WCB786453 VSC786453:VSF786453 VIG786453:VIJ786453 UYK786453:UYN786453 UOO786453:UOR786453 UES786453:UEV786453 TUW786453:TUZ786453 TLA786453:TLD786453 TBE786453:TBH786453 SRI786453:SRL786453 SHM786453:SHP786453 RXQ786453:RXT786453 RNU786453:RNX786453 RDY786453:REB786453 QUC786453:QUF786453 QKG786453:QKJ786453 QAK786453:QAN786453 PQO786453:PQR786453 PGS786453:PGV786453 OWW786453:OWZ786453 ONA786453:OND786453 ODE786453:ODH786453 NTI786453:NTL786453 NJM786453:NJP786453 MZQ786453:MZT786453 MPU786453:MPX786453 MFY786453:MGB786453 LWC786453:LWF786453 LMG786453:LMJ786453 LCK786453:LCN786453 KSO786453:KSR786453 KIS786453:KIV786453 JYW786453:JYZ786453 JPA786453:JPD786453 JFE786453:JFH786453 IVI786453:IVL786453 ILM786453:ILP786453 IBQ786453:IBT786453 HRU786453:HRX786453 HHY786453:HIB786453 GYC786453:GYF786453 GOG786453:GOJ786453 GEK786453:GEN786453 FUO786453:FUR786453 FKS786453:FKV786453 FAW786453:FAZ786453 ERA786453:ERD786453 EHE786453:EHH786453 DXI786453:DXL786453 DNM786453:DNP786453 DDQ786453:DDT786453 CTU786453:CTX786453 CJY786453:CKB786453 CAC786453:CAF786453 BQG786453:BQJ786453 BGK786453:BGN786453 AWO786453:AWR786453 AMS786453:AMV786453 ACW786453:ACZ786453 TA786453:TD786453 JE786453:JH786453 I786453:L786453 WVQ720917:WVT720917 WLU720917:WLX720917 WBY720917:WCB720917 VSC720917:VSF720917 VIG720917:VIJ720917 UYK720917:UYN720917 UOO720917:UOR720917 UES720917:UEV720917 TUW720917:TUZ720917 TLA720917:TLD720917 TBE720917:TBH720917 SRI720917:SRL720917 SHM720917:SHP720917 RXQ720917:RXT720917 RNU720917:RNX720917 RDY720917:REB720917 QUC720917:QUF720917 QKG720917:QKJ720917 QAK720917:QAN720917 PQO720917:PQR720917 PGS720917:PGV720917 OWW720917:OWZ720917 ONA720917:OND720917 ODE720917:ODH720917 NTI720917:NTL720917 NJM720917:NJP720917 MZQ720917:MZT720917 MPU720917:MPX720917 MFY720917:MGB720917 LWC720917:LWF720917 LMG720917:LMJ720917 LCK720917:LCN720917 KSO720917:KSR720917 KIS720917:KIV720917 JYW720917:JYZ720917 JPA720917:JPD720917 JFE720917:JFH720917 IVI720917:IVL720917 ILM720917:ILP720917 IBQ720917:IBT720917 HRU720917:HRX720917 HHY720917:HIB720917 GYC720917:GYF720917 GOG720917:GOJ720917 GEK720917:GEN720917 FUO720917:FUR720917 FKS720917:FKV720917 FAW720917:FAZ720917 ERA720917:ERD720917 EHE720917:EHH720917 DXI720917:DXL720917 DNM720917:DNP720917 DDQ720917:DDT720917 CTU720917:CTX720917 CJY720917:CKB720917 CAC720917:CAF720917 BQG720917:BQJ720917 BGK720917:BGN720917 AWO720917:AWR720917 AMS720917:AMV720917 ACW720917:ACZ720917 TA720917:TD720917 JE720917:JH720917 I720917:L720917 WVQ655381:WVT655381 WLU655381:WLX655381 WBY655381:WCB655381 VSC655381:VSF655381 VIG655381:VIJ655381 UYK655381:UYN655381 UOO655381:UOR655381 UES655381:UEV655381 TUW655381:TUZ655381 TLA655381:TLD655381 TBE655381:TBH655381 SRI655381:SRL655381 SHM655381:SHP655381 RXQ655381:RXT655381 RNU655381:RNX655381 RDY655381:REB655381 QUC655381:QUF655381 QKG655381:QKJ655381 QAK655381:QAN655381 PQO655381:PQR655381 PGS655381:PGV655381 OWW655381:OWZ655381 ONA655381:OND655381 ODE655381:ODH655381 NTI655381:NTL655381 NJM655381:NJP655381 MZQ655381:MZT655381 MPU655381:MPX655381 MFY655381:MGB655381 LWC655381:LWF655381 LMG655381:LMJ655381 LCK655381:LCN655381 KSO655381:KSR655381 KIS655381:KIV655381 JYW655381:JYZ655381 JPA655381:JPD655381 JFE655381:JFH655381 IVI655381:IVL655381 ILM655381:ILP655381 IBQ655381:IBT655381 HRU655381:HRX655381 HHY655381:HIB655381 GYC655381:GYF655381 GOG655381:GOJ655381 GEK655381:GEN655381 FUO655381:FUR655381 FKS655381:FKV655381 FAW655381:FAZ655381 ERA655381:ERD655381 EHE655381:EHH655381 DXI655381:DXL655381 DNM655381:DNP655381 DDQ655381:DDT655381 CTU655381:CTX655381 CJY655381:CKB655381 CAC655381:CAF655381 BQG655381:BQJ655381 BGK655381:BGN655381 AWO655381:AWR655381 AMS655381:AMV655381 ACW655381:ACZ655381 TA655381:TD655381 JE655381:JH655381 I655381:L655381 WVQ589845:WVT589845 WLU589845:WLX589845 WBY589845:WCB589845 VSC589845:VSF589845 VIG589845:VIJ589845 UYK589845:UYN589845 UOO589845:UOR589845 UES589845:UEV589845 TUW589845:TUZ589845 TLA589845:TLD589845 TBE589845:TBH589845 SRI589845:SRL589845 SHM589845:SHP589845 RXQ589845:RXT589845 RNU589845:RNX589845 RDY589845:REB589845 QUC589845:QUF589845 QKG589845:QKJ589845 QAK589845:QAN589845 PQO589845:PQR589845 PGS589845:PGV589845 OWW589845:OWZ589845 ONA589845:OND589845 ODE589845:ODH589845 NTI589845:NTL589845 NJM589845:NJP589845 MZQ589845:MZT589845 MPU589845:MPX589845 MFY589845:MGB589845 LWC589845:LWF589845 LMG589845:LMJ589845 LCK589845:LCN589845 KSO589845:KSR589845 KIS589845:KIV589845 JYW589845:JYZ589845 JPA589845:JPD589845 JFE589845:JFH589845 IVI589845:IVL589845 ILM589845:ILP589845 IBQ589845:IBT589845 HRU589845:HRX589845 HHY589845:HIB589845 GYC589845:GYF589845 GOG589845:GOJ589845 GEK589845:GEN589845 FUO589845:FUR589845 FKS589845:FKV589845 FAW589845:FAZ589845 ERA589845:ERD589845 EHE589845:EHH589845 DXI589845:DXL589845 DNM589845:DNP589845 DDQ589845:DDT589845 CTU589845:CTX589845 CJY589845:CKB589845 CAC589845:CAF589845 BQG589845:BQJ589845 BGK589845:BGN589845 AWO589845:AWR589845 AMS589845:AMV589845 ACW589845:ACZ589845 TA589845:TD589845 JE589845:JH589845 I589845:L589845 WVQ524309:WVT524309 WLU524309:WLX524309 WBY524309:WCB524309 VSC524309:VSF524309 VIG524309:VIJ524309 UYK524309:UYN524309 UOO524309:UOR524309 UES524309:UEV524309 TUW524309:TUZ524309 TLA524309:TLD524309 TBE524309:TBH524309 SRI524309:SRL524309 SHM524309:SHP524309 RXQ524309:RXT524309 RNU524309:RNX524309 RDY524309:REB524309 QUC524309:QUF524309 QKG524309:QKJ524309 QAK524309:QAN524309 PQO524309:PQR524309 PGS524309:PGV524309 OWW524309:OWZ524309 ONA524309:OND524309 ODE524309:ODH524309 NTI524309:NTL524309 NJM524309:NJP524309 MZQ524309:MZT524309 MPU524309:MPX524309 MFY524309:MGB524309 LWC524309:LWF524309 LMG524309:LMJ524309 LCK524309:LCN524309 KSO524309:KSR524309 KIS524309:KIV524309 JYW524309:JYZ524309 JPA524309:JPD524309 JFE524309:JFH524309 IVI524309:IVL524309 ILM524309:ILP524309 IBQ524309:IBT524309 HRU524309:HRX524309 HHY524309:HIB524309 GYC524309:GYF524309 GOG524309:GOJ524309 GEK524309:GEN524309 FUO524309:FUR524309 FKS524309:FKV524309 FAW524309:FAZ524309 ERA524309:ERD524309 EHE524309:EHH524309 DXI524309:DXL524309 DNM524309:DNP524309 DDQ524309:DDT524309 CTU524309:CTX524309 CJY524309:CKB524309 CAC524309:CAF524309 BQG524309:BQJ524309 BGK524309:BGN524309 AWO524309:AWR524309 AMS524309:AMV524309 ACW524309:ACZ524309 TA524309:TD524309 JE524309:JH524309 I524309:L524309 WVQ458773:WVT458773 WLU458773:WLX458773 WBY458773:WCB458773 VSC458773:VSF458773 VIG458773:VIJ458773 UYK458773:UYN458773 UOO458773:UOR458773 UES458773:UEV458773 TUW458773:TUZ458773 TLA458773:TLD458773 TBE458773:TBH458773 SRI458773:SRL458773 SHM458773:SHP458773 RXQ458773:RXT458773 RNU458773:RNX458773 RDY458773:REB458773 QUC458773:QUF458773 QKG458773:QKJ458773 QAK458773:QAN458773 PQO458773:PQR458773 PGS458773:PGV458773 OWW458773:OWZ458773 ONA458773:OND458773 ODE458773:ODH458773 NTI458773:NTL458773 NJM458773:NJP458773 MZQ458773:MZT458773 MPU458773:MPX458773 MFY458773:MGB458773 LWC458773:LWF458773 LMG458773:LMJ458773 LCK458773:LCN458773 KSO458773:KSR458773 KIS458773:KIV458773 JYW458773:JYZ458773 JPA458773:JPD458773 JFE458773:JFH458773 IVI458773:IVL458773 ILM458773:ILP458773 IBQ458773:IBT458773 HRU458773:HRX458773 HHY458773:HIB458773 GYC458773:GYF458773 GOG458773:GOJ458773 GEK458773:GEN458773 FUO458773:FUR458773 FKS458773:FKV458773 FAW458773:FAZ458773 ERA458773:ERD458773 EHE458773:EHH458773 DXI458773:DXL458773 DNM458773:DNP458773 DDQ458773:DDT458773 CTU458773:CTX458773 CJY458773:CKB458773 CAC458773:CAF458773 BQG458773:BQJ458773 BGK458773:BGN458773 AWO458773:AWR458773 AMS458773:AMV458773 ACW458773:ACZ458773 TA458773:TD458773 JE458773:JH458773 I458773:L458773 WVQ393237:WVT393237 WLU393237:WLX393237 WBY393237:WCB393237 VSC393237:VSF393237 VIG393237:VIJ393237 UYK393237:UYN393237 UOO393237:UOR393237 UES393237:UEV393237 TUW393237:TUZ393237 TLA393237:TLD393237 TBE393237:TBH393237 SRI393237:SRL393237 SHM393237:SHP393237 RXQ393237:RXT393237 RNU393237:RNX393237 RDY393237:REB393237 QUC393237:QUF393237 QKG393237:QKJ393237 QAK393237:QAN393237 PQO393237:PQR393237 PGS393237:PGV393237 OWW393237:OWZ393237 ONA393237:OND393237 ODE393237:ODH393237 NTI393237:NTL393237 NJM393237:NJP393237 MZQ393237:MZT393237 MPU393237:MPX393237 MFY393237:MGB393237 LWC393237:LWF393237 LMG393237:LMJ393237 LCK393237:LCN393237 KSO393237:KSR393237 KIS393237:KIV393237 JYW393237:JYZ393237 JPA393237:JPD393237 JFE393237:JFH393237 IVI393237:IVL393237 ILM393237:ILP393237 IBQ393237:IBT393237 HRU393237:HRX393237 HHY393237:HIB393237 GYC393237:GYF393237 GOG393237:GOJ393237 GEK393237:GEN393237 FUO393237:FUR393237 FKS393237:FKV393237 FAW393237:FAZ393237 ERA393237:ERD393237 EHE393237:EHH393237 DXI393237:DXL393237 DNM393237:DNP393237 DDQ393237:DDT393237 CTU393237:CTX393237 CJY393237:CKB393237 CAC393237:CAF393237 BQG393237:BQJ393237 BGK393237:BGN393237 AWO393237:AWR393237 AMS393237:AMV393237 ACW393237:ACZ393237 TA393237:TD393237 JE393237:JH393237 I393237:L393237 WVQ327701:WVT327701 WLU327701:WLX327701 WBY327701:WCB327701 VSC327701:VSF327701 VIG327701:VIJ327701 UYK327701:UYN327701 UOO327701:UOR327701 UES327701:UEV327701 TUW327701:TUZ327701 TLA327701:TLD327701 TBE327701:TBH327701 SRI327701:SRL327701 SHM327701:SHP327701 RXQ327701:RXT327701 RNU327701:RNX327701 RDY327701:REB327701 QUC327701:QUF327701 QKG327701:QKJ327701 QAK327701:QAN327701 PQO327701:PQR327701 PGS327701:PGV327701 OWW327701:OWZ327701 ONA327701:OND327701 ODE327701:ODH327701 NTI327701:NTL327701 NJM327701:NJP327701 MZQ327701:MZT327701 MPU327701:MPX327701 MFY327701:MGB327701 LWC327701:LWF327701 LMG327701:LMJ327701 LCK327701:LCN327701 KSO327701:KSR327701 KIS327701:KIV327701 JYW327701:JYZ327701 JPA327701:JPD327701 JFE327701:JFH327701 IVI327701:IVL327701 ILM327701:ILP327701 IBQ327701:IBT327701 HRU327701:HRX327701 HHY327701:HIB327701 GYC327701:GYF327701 GOG327701:GOJ327701 GEK327701:GEN327701 FUO327701:FUR327701 FKS327701:FKV327701 FAW327701:FAZ327701 ERA327701:ERD327701 EHE327701:EHH327701 DXI327701:DXL327701 DNM327701:DNP327701 DDQ327701:DDT327701 CTU327701:CTX327701 CJY327701:CKB327701 CAC327701:CAF327701 BQG327701:BQJ327701 BGK327701:BGN327701 AWO327701:AWR327701 AMS327701:AMV327701 ACW327701:ACZ327701 TA327701:TD327701 JE327701:JH327701 I327701:L327701 WVQ262165:WVT262165 WLU262165:WLX262165 WBY262165:WCB262165 VSC262165:VSF262165 VIG262165:VIJ262165 UYK262165:UYN262165 UOO262165:UOR262165 UES262165:UEV262165 TUW262165:TUZ262165 TLA262165:TLD262165 TBE262165:TBH262165 SRI262165:SRL262165 SHM262165:SHP262165 RXQ262165:RXT262165 RNU262165:RNX262165 RDY262165:REB262165 QUC262165:QUF262165 QKG262165:QKJ262165 QAK262165:QAN262165 PQO262165:PQR262165 PGS262165:PGV262165 OWW262165:OWZ262165 ONA262165:OND262165 ODE262165:ODH262165 NTI262165:NTL262165 NJM262165:NJP262165 MZQ262165:MZT262165 MPU262165:MPX262165 MFY262165:MGB262165 LWC262165:LWF262165 LMG262165:LMJ262165 LCK262165:LCN262165 KSO262165:KSR262165 KIS262165:KIV262165 JYW262165:JYZ262165 JPA262165:JPD262165 JFE262165:JFH262165 IVI262165:IVL262165 ILM262165:ILP262165 IBQ262165:IBT262165 HRU262165:HRX262165 HHY262165:HIB262165 GYC262165:GYF262165 GOG262165:GOJ262165 GEK262165:GEN262165 FUO262165:FUR262165 FKS262165:FKV262165 FAW262165:FAZ262165 ERA262165:ERD262165 EHE262165:EHH262165 DXI262165:DXL262165 DNM262165:DNP262165 DDQ262165:DDT262165 CTU262165:CTX262165 CJY262165:CKB262165 CAC262165:CAF262165 BQG262165:BQJ262165 BGK262165:BGN262165 AWO262165:AWR262165 AMS262165:AMV262165 ACW262165:ACZ262165 TA262165:TD262165 JE262165:JH262165 I262165:L262165 WVQ196629:WVT196629 WLU196629:WLX196629 WBY196629:WCB196629 VSC196629:VSF196629 VIG196629:VIJ196629 UYK196629:UYN196629 UOO196629:UOR196629 UES196629:UEV196629 TUW196629:TUZ196629 TLA196629:TLD196629 TBE196629:TBH196629 SRI196629:SRL196629 SHM196629:SHP196629 RXQ196629:RXT196629 RNU196629:RNX196629 RDY196629:REB196629 QUC196629:QUF196629 QKG196629:QKJ196629 QAK196629:QAN196629 PQO196629:PQR196629 PGS196629:PGV196629 OWW196629:OWZ196629 ONA196629:OND196629 ODE196629:ODH196629 NTI196629:NTL196629 NJM196629:NJP196629 MZQ196629:MZT196629 MPU196629:MPX196629 MFY196629:MGB196629 LWC196629:LWF196629 LMG196629:LMJ196629 LCK196629:LCN196629 KSO196629:KSR196629 KIS196629:KIV196629 JYW196629:JYZ196629 JPA196629:JPD196629 JFE196629:JFH196629 IVI196629:IVL196629 ILM196629:ILP196629 IBQ196629:IBT196629 HRU196629:HRX196629 HHY196629:HIB196629 GYC196629:GYF196629 GOG196629:GOJ196629 GEK196629:GEN196629 FUO196629:FUR196629 FKS196629:FKV196629 FAW196629:FAZ196629 ERA196629:ERD196629 EHE196629:EHH196629 DXI196629:DXL196629 DNM196629:DNP196629 DDQ196629:DDT196629 CTU196629:CTX196629 CJY196629:CKB196629 CAC196629:CAF196629 BQG196629:BQJ196629 BGK196629:BGN196629 AWO196629:AWR196629 AMS196629:AMV196629 ACW196629:ACZ196629 TA196629:TD196629 JE196629:JH196629 I196629:L196629 WVQ131093:WVT131093 WLU131093:WLX131093 WBY131093:WCB131093 VSC131093:VSF131093 VIG131093:VIJ131093 UYK131093:UYN131093 UOO131093:UOR131093 UES131093:UEV131093 TUW131093:TUZ131093 TLA131093:TLD131093 TBE131093:TBH131093 SRI131093:SRL131093 SHM131093:SHP131093 RXQ131093:RXT131093 RNU131093:RNX131093 RDY131093:REB131093 QUC131093:QUF131093 QKG131093:QKJ131093 QAK131093:QAN131093 PQO131093:PQR131093 PGS131093:PGV131093 OWW131093:OWZ131093 ONA131093:OND131093 ODE131093:ODH131093 NTI131093:NTL131093 NJM131093:NJP131093 MZQ131093:MZT131093 MPU131093:MPX131093 MFY131093:MGB131093 LWC131093:LWF131093 LMG131093:LMJ131093 LCK131093:LCN131093 KSO131093:KSR131093 KIS131093:KIV131093 JYW131093:JYZ131093 JPA131093:JPD131093 JFE131093:JFH131093 IVI131093:IVL131093 ILM131093:ILP131093 IBQ131093:IBT131093 HRU131093:HRX131093 HHY131093:HIB131093 GYC131093:GYF131093 GOG131093:GOJ131093 GEK131093:GEN131093 FUO131093:FUR131093 FKS131093:FKV131093 FAW131093:FAZ131093 ERA131093:ERD131093 EHE131093:EHH131093 DXI131093:DXL131093 DNM131093:DNP131093 DDQ131093:DDT131093 CTU131093:CTX131093 CJY131093:CKB131093 CAC131093:CAF131093 BQG131093:BQJ131093 BGK131093:BGN131093 AWO131093:AWR131093 AMS131093:AMV131093 ACW131093:ACZ131093 TA131093:TD131093 JE131093:JH131093 I131093:L131093 WVQ65557:WVT65557 WLU65557:WLX65557 WBY65557:WCB65557 VSC65557:VSF65557 VIG65557:VIJ65557 UYK65557:UYN65557 UOO65557:UOR65557 UES65557:UEV65557 TUW65557:TUZ65557 TLA65557:TLD65557 TBE65557:TBH65557 SRI65557:SRL65557 SHM65557:SHP65557 RXQ65557:RXT65557 RNU65557:RNX65557 RDY65557:REB65557 QUC65557:QUF65557 QKG65557:QKJ65557 QAK65557:QAN65557 PQO65557:PQR65557 PGS65557:PGV65557 OWW65557:OWZ65557 ONA65557:OND65557 ODE65557:ODH65557 NTI65557:NTL65557 NJM65557:NJP65557 MZQ65557:MZT65557 MPU65557:MPX65557 MFY65557:MGB65557 LWC65557:LWF65557 LMG65557:LMJ65557 LCK65557:LCN65557 KSO65557:KSR65557 KIS65557:KIV65557 JYW65557:JYZ65557 JPA65557:JPD65557 JFE65557:JFH65557 IVI65557:IVL65557 ILM65557:ILP65557 IBQ65557:IBT65557 HRU65557:HRX65557 HHY65557:HIB65557 GYC65557:GYF65557 GOG65557:GOJ65557 GEK65557:GEN65557 FUO65557:FUR65557 FKS65557:FKV65557 FAW65557:FAZ65557 ERA65557:ERD65557 EHE65557:EHH65557 DXI65557:DXL65557 DNM65557:DNP65557 DDQ65557:DDT65557 CTU65557:CTX65557 CJY65557:CKB65557 CAC65557:CAF65557 BQG65557:BQJ65557 BGK65557:BGN65557 AWO65557:AWR65557 AMS65557:AMV65557 ACW65557:ACZ65557 TA65557:TD65557 JE65557:JH65557 I65557:L65557 WVQ9:WVT9 WLU9:WLX9 WBY9:WCB9 VSC9:VSF9 VIG9:VIJ9 UYK9:UYN9 UOO9:UOR9 UES9:UEV9 TUW9:TUZ9 TLA9:TLD9 TBE9:TBH9 SRI9:SRL9 SHM9:SHP9 RXQ9:RXT9 RNU9:RNX9 RDY9:REB9 QUC9:QUF9 QKG9:QKJ9 QAK9:QAN9 PQO9:PQR9 PGS9:PGV9 OWW9:OWZ9 ONA9:OND9 ODE9:ODH9 NTI9:NTL9 NJM9:NJP9 MZQ9:MZT9 MPU9:MPX9 MFY9:MGB9 LWC9:LWF9 LMG9:LMJ9 LCK9:LCN9 KSO9:KSR9 KIS9:KIV9 JYW9:JYZ9 JPA9:JPD9 JFE9:JFH9 IVI9:IVL9 ILM9:ILP9 IBQ9:IBT9 HRU9:HRX9 HHY9:HIB9 GYC9:GYF9 GOG9:GOJ9 GEK9:GEN9 FUO9:FUR9 FKS9:FKV9 FAW9:FAZ9 ERA9:ERD9 EHE9:EHH9 DXI9:DXL9 DNM9:DNP9 DDQ9:DDT9 CTU9:CTX9 CJY9:CKB9 CAC9:CAF9 BQG9:BQJ9 BGK9:BGN9 AWO9:AWR9 AMS9:AMV9 ACW9:ACZ9 TA9:TD9 JE9:JH9" xr:uid="{00000000-0002-0000-0100-000001000000}">
      <formula1>$AE$8:$AE$14</formula1>
    </dataValidation>
    <dataValidation type="list" allowBlank="1" showInputMessage="1" showErrorMessage="1" sqref="F17 WVN983069 WLR983069 WBV983069 VRZ983069 VID983069 UYH983069 UOL983069 UEP983069 TUT983069 TKX983069 TBB983069 SRF983069 SHJ983069 RXN983069 RNR983069 RDV983069 QTZ983069 QKD983069 QAH983069 PQL983069 PGP983069 OWT983069 OMX983069 ODB983069 NTF983069 NJJ983069 MZN983069 MPR983069 MFV983069 LVZ983069 LMD983069 LCH983069 KSL983069 KIP983069 JYT983069 JOX983069 JFB983069 IVF983069 ILJ983069 IBN983069 HRR983069 HHV983069 GXZ983069 GOD983069 GEH983069 FUL983069 FKP983069 FAT983069 EQX983069 EHB983069 DXF983069 DNJ983069 DDN983069 CTR983069 CJV983069 BZZ983069 BQD983069 BGH983069 AWL983069 AMP983069 ACT983069 SX983069 JB983069 F983069 WVN917533 WLR917533 WBV917533 VRZ917533 VID917533 UYH917533 UOL917533 UEP917533 TUT917533 TKX917533 TBB917533 SRF917533 SHJ917533 RXN917533 RNR917533 RDV917533 QTZ917533 QKD917533 QAH917533 PQL917533 PGP917533 OWT917533 OMX917533 ODB917533 NTF917533 NJJ917533 MZN917533 MPR917533 MFV917533 LVZ917533 LMD917533 LCH917533 KSL917533 KIP917533 JYT917533 JOX917533 JFB917533 IVF917533 ILJ917533 IBN917533 HRR917533 HHV917533 GXZ917533 GOD917533 GEH917533 FUL917533 FKP917533 FAT917533 EQX917533 EHB917533 DXF917533 DNJ917533 DDN917533 CTR917533 CJV917533 BZZ917533 BQD917533 BGH917533 AWL917533 AMP917533 ACT917533 SX917533 JB917533 F917533 WVN851997 WLR851997 WBV851997 VRZ851997 VID851997 UYH851997 UOL851997 UEP851997 TUT851997 TKX851997 TBB851997 SRF851997 SHJ851997 RXN851997 RNR851997 RDV851997 QTZ851997 QKD851997 QAH851997 PQL851997 PGP851997 OWT851997 OMX851997 ODB851997 NTF851997 NJJ851997 MZN851997 MPR851997 MFV851997 LVZ851997 LMD851997 LCH851997 KSL851997 KIP851997 JYT851997 JOX851997 JFB851997 IVF851997 ILJ851997 IBN851997 HRR851997 HHV851997 GXZ851997 GOD851997 GEH851997 FUL851997 FKP851997 FAT851997 EQX851997 EHB851997 DXF851997 DNJ851997 DDN851997 CTR851997 CJV851997 BZZ851997 BQD851997 BGH851997 AWL851997 AMP851997 ACT851997 SX851997 JB851997 F851997 WVN786461 WLR786461 WBV786461 VRZ786461 VID786461 UYH786461 UOL786461 UEP786461 TUT786461 TKX786461 TBB786461 SRF786461 SHJ786461 RXN786461 RNR786461 RDV786461 QTZ786461 QKD786461 QAH786461 PQL786461 PGP786461 OWT786461 OMX786461 ODB786461 NTF786461 NJJ786461 MZN786461 MPR786461 MFV786461 LVZ786461 LMD786461 LCH786461 KSL786461 KIP786461 JYT786461 JOX786461 JFB786461 IVF786461 ILJ786461 IBN786461 HRR786461 HHV786461 GXZ786461 GOD786461 GEH786461 FUL786461 FKP786461 FAT786461 EQX786461 EHB786461 DXF786461 DNJ786461 DDN786461 CTR786461 CJV786461 BZZ786461 BQD786461 BGH786461 AWL786461 AMP786461 ACT786461 SX786461 JB786461 F786461 WVN720925 WLR720925 WBV720925 VRZ720925 VID720925 UYH720925 UOL720925 UEP720925 TUT720925 TKX720925 TBB720925 SRF720925 SHJ720925 RXN720925 RNR720925 RDV720925 QTZ720925 QKD720925 QAH720925 PQL720925 PGP720925 OWT720925 OMX720925 ODB720925 NTF720925 NJJ720925 MZN720925 MPR720925 MFV720925 LVZ720925 LMD720925 LCH720925 KSL720925 KIP720925 JYT720925 JOX720925 JFB720925 IVF720925 ILJ720925 IBN720925 HRR720925 HHV720925 GXZ720925 GOD720925 GEH720925 FUL720925 FKP720925 FAT720925 EQX720925 EHB720925 DXF720925 DNJ720925 DDN720925 CTR720925 CJV720925 BZZ720925 BQD720925 BGH720925 AWL720925 AMP720925 ACT720925 SX720925 JB720925 F720925 WVN655389 WLR655389 WBV655389 VRZ655389 VID655389 UYH655389 UOL655389 UEP655389 TUT655389 TKX655389 TBB655389 SRF655389 SHJ655389 RXN655389 RNR655389 RDV655389 QTZ655389 QKD655389 QAH655389 PQL655389 PGP655389 OWT655389 OMX655389 ODB655389 NTF655389 NJJ655389 MZN655389 MPR655389 MFV655389 LVZ655389 LMD655389 LCH655389 KSL655389 KIP655389 JYT655389 JOX655389 JFB655389 IVF655389 ILJ655389 IBN655389 HRR655389 HHV655389 GXZ655389 GOD655389 GEH655389 FUL655389 FKP655389 FAT655389 EQX655389 EHB655389 DXF655389 DNJ655389 DDN655389 CTR655389 CJV655389 BZZ655389 BQD655389 BGH655389 AWL655389 AMP655389 ACT655389 SX655389 JB655389 F655389 WVN589853 WLR589853 WBV589853 VRZ589853 VID589853 UYH589853 UOL589853 UEP589853 TUT589853 TKX589853 TBB589853 SRF589853 SHJ589853 RXN589853 RNR589853 RDV589853 QTZ589853 QKD589853 QAH589853 PQL589853 PGP589853 OWT589853 OMX589853 ODB589853 NTF589853 NJJ589853 MZN589853 MPR589853 MFV589853 LVZ589853 LMD589853 LCH589853 KSL589853 KIP589853 JYT589853 JOX589853 JFB589853 IVF589853 ILJ589853 IBN589853 HRR589853 HHV589853 GXZ589853 GOD589853 GEH589853 FUL589853 FKP589853 FAT589853 EQX589853 EHB589853 DXF589853 DNJ589853 DDN589853 CTR589853 CJV589853 BZZ589853 BQD589853 BGH589853 AWL589853 AMP589853 ACT589853 SX589853 JB589853 F589853 WVN524317 WLR524317 WBV524317 VRZ524317 VID524317 UYH524317 UOL524317 UEP524317 TUT524317 TKX524317 TBB524317 SRF524317 SHJ524317 RXN524317 RNR524317 RDV524317 QTZ524317 QKD524317 QAH524317 PQL524317 PGP524317 OWT524317 OMX524317 ODB524317 NTF524317 NJJ524317 MZN524317 MPR524317 MFV524317 LVZ524317 LMD524317 LCH524317 KSL524317 KIP524317 JYT524317 JOX524317 JFB524317 IVF524317 ILJ524317 IBN524317 HRR524317 HHV524317 GXZ524317 GOD524317 GEH524317 FUL524317 FKP524317 FAT524317 EQX524317 EHB524317 DXF524317 DNJ524317 DDN524317 CTR524317 CJV524317 BZZ524317 BQD524317 BGH524317 AWL524317 AMP524317 ACT524317 SX524317 JB524317 F524317 WVN458781 WLR458781 WBV458781 VRZ458781 VID458781 UYH458781 UOL458781 UEP458781 TUT458781 TKX458781 TBB458781 SRF458781 SHJ458781 RXN458781 RNR458781 RDV458781 QTZ458781 QKD458781 QAH458781 PQL458781 PGP458781 OWT458781 OMX458781 ODB458781 NTF458781 NJJ458781 MZN458781 MPR458781 MFV458781 LVZ458781 LMD458781 LCH458781 KSL458781 KIP458781 JYT458781 JOX458781 JFB458781 IVF458781 ILJ458781 IBN458781 HRR458781 HHV458781 GXZ458781 GOD458781 GEH458781 FUL458781 FKP458781 FAT458781 EQX458781 EHB458781 DXF458781 DNJ458781 DDN458781 CTR458781 CJV458781 BZZ458781 BQD458781 BGH458781 AWL458781 AMP458781 ACT458781 SX458781 JB458781 F458781 WVN393245 WLR393245 WBV393245 VRZ393245 VID393245 UYH393245 UOL393245 UEP393245 TUT393245 TKX393245 TBB393245 SRF393245 SHJ393245 RXN393245 RNR393245 RDV393245 QTZ393245 QKD393245 QAH393245 PQL393245 PGP393245 OWT393245 OMX393245 ODB393245 NTF393245 NJJ393245 MZN393245 MPR393245 MFV393245 LVZ393245 LMD393245 LCH393245 KSL393245 KIP393245 JYT393245 JOX393245 JFB393245 IVF393245 ILJ393245 IBN393245 HRR393245 HHV393245 GXZ393245 GOD393245 GEH393245 FUL393245 FKP393245 FAT393245 EQX393245 EHB393245 DXF393245 DNJ393245 DDN393245 CTR393245 CJV393245 BZZ393245 BQD393245 BGH393245 AWL393245 AMP393245 ACT393245 SX393245 JB393245 F393245 WVN327709 WLR327709 WBV327709 VRZ327709 VID327709 UYH327709 UOL327709 UEP327709 TUT327709 TKX327709 TBB327709 SRF327709 SHJ327709 RXN327709 RNR327709 RDV327709 QTZ327709 QKD327709 QAH327709 PQL327709 PGP327709 OWT327709 OMX327709 ODB327709 NTF327709 NJJ327709 MZN327709 MPR327709 MFV327709 LVZ327709 LMD327709 LCH327709 KSL327709 KIP327709 JYT327709 JOX327709 JFB327709 IVF327709 ILJ327709 IBN327709 HRR327709 HHV327709 GXZ327709 GOD327709 GEH327709 FUL327709 FKP327709 FAT327709 EQX327709 EHB327709 DXF327709 DNJ327709 DDN327709 CTR327709 CJV327709 BZZ327709 BQD327709 BGH327709 AWL327709 AMP327709 ACT327709 SX327709 JB327709 F327709 WVN262173 WLR262173 WBV262173 VRZ262173 VID262173 UYH262173 UOL262173 UEP262173 TUT262173 TKX262173 TBB262173 SRF262173 SHJ262173 RXN262173 RNR262173 RDV262173 QTZ262173 QKD262173 QAH262173 PQL262173 PGP262173 OWT262173 OMX262173 ODB262173 NTF262173 NJJ262173 MZN262173 MPR262173 MFV262173 LVZ262173 LMD262173 LCH262173 KSL262173 KIP262173 JYT262173 JOX262173 JFB262173 IVF262173 ILJ262173 IBN262173 HRR262173 HHV262173 GXZ262173 GOD262173 GEH262173 FUL262173 FKP262173 FAT262173 EQX262173 EHB262173 DXF262173 DNJ262173 DDN262173 CTR262173 CJV262173 BZZ262173 BQD262173 BGH262173 AWL262173 AMP262173 ACT262173 SX262173 JB262173 F262173 WVN196637 WLR196637 WBV196637 VRZ196637 VID196637 UYH196637 UOL196637 UEP196637 TUT196637 TKX196637 TBB196637 SRF196637 SHJ196637 RXN196637 RNR196637 RDV196637 QTZ196637 QKD196637 QAH196637 PQL196637 PGP196637 OWT196637 OMX196637 ODB196637 NTF196637 NJJ196637 MZN196637 MPR196637 MFV196637 LVZ196637 LMD196637 LCH196637 KSL196637 KIP196637 JYT196637 JOX196637 JFB196637 IVF196637 ILJ196637 IBN196637 HRR196637 HHV196637 GXZ196637 GOD196637 GEH196637 FUL196637 FKP196637 FAT196637 EQX196637 EHB196637 DXF196637 DNJ196637 DDN196637 CTR196637 CJV196637 BZZ196637 BQD196637 BGH196637 AWL196637 AMP196637 ACT196637 SX196637 JB196637 F196637 WVN131101 WLR131101 WBV131101 VRZ131101 VID131101 UYH131101 UOL131101 UEP131101 TUT131101 TKX131101 TBB131101 SRF131101 SHJ131101 RXN131101 RNR131101 RDV131101 QTZ131101 QKD131101 QAH131101 PQL131101 PGP131101 OWT131101 OMX131101 ODB131101 NTF131101 NJJ131101 MZN131101 MPR131101 MFV131101 LVZ131101 LMD131101 LCH131101 KSL131101 KIP131101 JYT131101 JOX131101 JFB131101 IVF131101 ILJ131101 IBN131101 HRR131101 HHV131101 GXZ131101 GOD131101 GEH131101 FUL131101 FKP131101 FAT131101 EQX131101 EHB131101 DXF131101 DNJ131101 DDN131101 CTR131101 CJV131101 BZZ131101 BQD131101 BGH131101 AWL131101 AMP131101 ACT131101 SX131101 JB131101 F131101 WVN65565 WLR65565 WBV65565 VRZ65565 VID65565 UYH65565 UOL65565 UEP65565 TUT65565 TKX65565 TBB65565 SRF65565 SHJ65565 RXN65565 RNR65565 RDV65565 QTZ65565 QKD65565 QAH65565 PQL65565 PGP65565 OWT65565 OMX65565 ODB65565 NTF65565 NJJ65565 MZN65565 MPR65565 MFV65565 LVZ65565 LMD65565 LCH65565 KSL65565 KIP65565 JYT65565 JOX65565 JFB65565 IVF65565 ILJ65565 IBN65565 HRR65565 HHV65565 GXZ65565 GOD65565 GEH65565 FUL65565 FKP65565 FAT65565 EQX65565 EHB65565 DXF65565 DNJ65565 DDN65565 CTR65565 CJV65565 BZZ65565 BQD65565 BGH65565 AWL65565 AMP65565 ACT65565 SX65565 JB65565 F65565 WVN17 WLR17 WBV17 VRZ17 VID17 UYH17 UOL17 UEP17 TUT17 TKX17 TBB17 SRF17 SHJ17 RXN17 RNR17 RDV17 QTZ17 QKD17 QAH17 PQL17 PGP17 OWT17 OMX17 ODB17 NTF17 NJJ17 MZN17 MPR17 MFV17 LVZ17 LMD17 LCH17 KSL17 KIP17 JYT17 JOX17 JFB17 IVF17 ILJ17 IBN17 HRR17 HHV17 GXZ17 GOD17 GEH17 FUL17 FKP17 FAT17 EQX17 EHB17 DXF17 DNJ17 DDN17 CTR17 CJV17 BZZ17 BQD17 BGH17 AWL17 AMP17 ACT17 SX17 JB17 F28" xr:uid="{00000000-0002-0000-0100-000002000000}">
      <formula1>$AE$18:$AE$20</formula1>
    </dataValidation>
    <dataValidation type="list" allowBlank="1" showInputMessage="1" showErrorMessage="1" sqref="Q6:S6" xr:uid="{00000000-0002-0000-0100-000003000000}">
      <formula1>"直営,委託,補助"</formula1>
    </dataValidation>
    <dataValidation type="list" allowBlank="1" showInputMessage="1" showErrorMessage="1" sqref="Q2:S2" xr:uid="{00000000-0002-0000-0100-000004000000}">
      <formula1>$T$1:$T$2</formula1>
    </dataValidation>
  </dataValidations>
  <pageMargins left="0.6692913385826772" right="0.39370078740157483" top="0.39370078740157483" bottom="0.39370078740157483" header="0.27559055118110237" footer="0.31496062992125984"/>
  <pageSetup paperSize="9" scale="74"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pageSetUpPr fitToPage="1"/>
  </sheetPr>
  <dimension ref="A1:X94"/>
  <sheetViews>
    <sheetView topLeftCell="A6" zoomScale="70" zoomScaleNormal="70" workbookViewId="0">
      <selection activeCell="G24" sqref="G24"/>
    </sheetView>
  </sheetViews>
  <sheetFormatPr defaultColWidth="9" defaultRowHeight="13.2"/>
  <cols>
    <col min="1" max="1" width="8.77734375" style="2" customWidth="1"/>
    <col min="2" max="2" width="10.33203125" style="2" customWidth="1"/>
    <col min="3" max="4" width="20.77734375" style="2" customWidth="1"/>
    <col min="5" max="9" width="14.77734375" style="2" customWidth="1"/>
    <col min="10" max="10" width="15.88671875" style="2" customWidth="1"/>
    <col min="11" max="17" width="14.77734375" style="2" customWidth="1"/>
    <col min="18" max="18" width="16.88671875" style="2" customWidth="1"/>
    <col min="19" max="22" width="12.6640625" style="2" customWidth="1"/>
    <col min="23" max="23" width="9.109375" style="2" customWidth="1"/>
    <col min="24" max="24" width="11.44140625" style="2" customWidth="1"/>
    <col min="25" max="16384" width="9" style="2"/>
  </cols>
  <sheetData>
    <row r="1" spans="1:23" ht="16.2">
      <c r="A1" s="139" t="s">
        <v>143</v>
      </c>
    </row>
    <row r="2" spans="1:23" ht="30" customHeight="1">
      <c r="A2" s="425" t="s">
        <v>221</v>
      </c>
      <c r="B2" s="425"/>
      <c r="C2" s="425"/>
      <c r="D2" s="425"/>
      <c r="E2" s="425"/>
      <c r="F2" s="425"/>
      <c r="G2" s="425"/>
      <c r="H2" s="425"/>
      <c r="I2" s="425"/>
      <c r="J2" s="425"/>
      <c r="K2" s="425"/>
      <c r="L2" s="425"/>
      <c r="M2" s="425"/>
      <c r="N2" s="425"/>
      <c r="O2" s="425"/>
      <c r="P2" s="425"/>
      <c r="Q2" s="425"/>
      <c r="R2" s="425"/>
      <c r="S2" s="1"/>
      <c r="T2" s="1"/>
      <c r="U2" s="1"/>
      <c r="V2" s="1"/>
      <c r="W2" s="1"/>
    </row>
    <row r="3" spans="1:23" ht="30" customHeight="1" thickBot="1">
      <c r="B3" s="3"/>
      <c r="C3" s="3"/>
      <c r="D3" s="3"/>
      <c r="E3" s="3"/>
      <c r="F3" s="3"/>
      <c r="G3" s="3"/>
      <c r="H3" s="3"/>
      <c r="I3" s="3"/>
      <c r="J3" s="3"/>
      <c r="K3" s="3"/>
      <c r="L3" s="3"/>
      <c r="M3" s="3"/>
      <c r="N3" s="3"/>
      <c r="O3" s="3"/>
      <c r="P3" s="3"/>
      <c r="Q3" s="3"/>
      <c r="R3" s="3"/>
      <c r="S3" s="3"/>
      <c r="T3" s="3"/>
      <c r="U3" s="3"/>
      <c r="V3" s="3"/>
      <c r="W3" s="3"/>
    </row>
    <row r="4" spans="1:23" ht="30" customHeight="1" thickBot="1">
      <c r="B4" s="3"/>
      <c r="C4" s="3"/>
      <c r="D4" s="3"/>
      <c r="E4" s="3"/>
      <c r="F4" s="3"/>
      <c r="G4" s="3"/>
      <c r="H4" s="3"/>
      <c r="I4" s="3"/>
      <c r="J4" s="3"/>
      <c r="K4" s="3"/>
      <c r="L4" s="3"/>
      <c r="M4" s="3"/>
      <c r="N4" s="124"/>
      <c r="O4" s="125" t="s">
        <v>22</v>
      </c>
      <c r="P4" s="408" t="s">
        <v>219</v>
      </c>
      <c r="Q4" s="408"/>
      <c r="R4" s="409"/>
    </row>
    <row r="5" spans="1:23" ht="48" customHeight="1">
      <c r="B5" s="356" t="s">
        <v>69</v>
      </c>
      <c r="C5" s="424"/>
      <c r="D5" s="424"/>
      <c r="E5" s="123" t="s">
        <v>15</v>
      </c>
      <c r="F5" s="5" t="s">
        <v>95</v>
      </c>
      <c r="G5" s="5" t="s">
        <v>96</v>
      </c>
      <c r="H5" s="5" t="s">
        <v>164</v>
      </c>
      <c r="I5" s="5" t="s">
        <v>134</v>
      </c>
      <c r="J5" s="5" t="s">
        <v>121</v>
      </c>
      <c r="K5" s="5" t="s">
        <v>154</v>
      </c>
      <c r="L5" s="127"/>
      <c r="M5" s="3"/>
      <c r="N5" s="3"/>
      <c r="O5" s="3"/>
    </row>
    <row r="6" spans="1:23" ht="12.75" customHeight="1">
      <c r="B6" s="6"/>
      <c r="C6" s="7"/>
      <c r="D6" s="7"/>
      <c r="E6" s="8" t="s">
        <v>17</v>
      </c>
      <c r="F6" s="11" t="s">
        <v>18</v>
      </c>
      <c r="G6" s="11" t="s">
        <v>19</v>
      </c>
      <c r="H6" s="11" t="s">
        <v>20</v>
      </c>
      <c r="I6" s="11" t="s">
        <v>135</v>
      </c>
      <c r="J6" s="11" t="s">
        <v>21</v>
      </c>
      <c r="K6" s="11" t="s">
        <v>120</v>
      </c>
      <c r="L6" s="3"/>
      <c r="M6" s="3"/>
      <c r="N6" s="3"/>
      <c r="O6" s="3"/>
    </row>
    <row r="7" spans="1:23" ht="30" customHeight="1">
      <c r="B7" s="420" t="s">
        <v>116</v>
      </c>
      <c r="C7" s="418" t="s">
        <v>115</v>
      </c>
      <c r="D7" s="385"/>
      <c r="E7" s="156">
        <f>COUNTIF(C18:D22,"&lt;&gt;")</f>
        <v>0</v>
      </c>
      <c r="F7" s="12">
        <f>J23</f>
        <v>0</v>
      </c>
      <c r="G7" s="12">
        <f>K23</f>
        <v>0</v>
      </c>
      <c r="H7" s="12">
        <f>F7-G7</f>
        <v>0</v>
      </c>
      <c r="I7" s="12">
        <f>N23</f>
        <v>0</v>
      </c>
      <c r="J7" s="12">
        <f>O23</f>
        <v>0</v>
      </c>
      <c r="K7" s="12">
        <f>R23</f>
        <v>0</v>
      </c>
      <c r="L7" s="3"/>
      <c r="M7" s="3"/>
      <c r="N7" s="3"/>
      <c r="O7" s="3"/>
    </row>
    <row r="8" spans="1:23" ht="30" customHeight="1">
      <c r="B8" s="421"/>
      <c r="C8" s="418" t="s">
        <v>117</v>
      </c>
      <c r="D8" s="419"/>
      <c r="E8" s="156">
        <f>COUNTIF(E30:E34,"&lt;&gt;")</f>
        <v>0</v>
      </c>
      <c r="F8" s="12">
        <f>N35</f>
        <v>0</v>
      </c>
      <c r="G8" s="12">
        <f>O35</f>
        <v>0</v>
      </c>
      <c r="H8" s="12">
        <f>F8-G8</f>
        <v>0</v>
      </c>
      <c r="I8" s="12">
        <f>Q35</f>
        <v>0</v>
      </c>
      <c r="J8" s="12">
        <f>R35</f>
        <v>0</v>
      </c>
      <c r="K8" s="12">
        <f>U35</f>
        <v>0</v>
      </c>
      <c r="L8" s="3"/>
      <c r="M8" s="3"/>
      <c r="N8" s="3"/>
      <c r="O8" s="3"/>
    </row>
    <row r="9" spans="1:23" ht="30" customHeight="1">
      <c r="B9" s="143" t="s">
        <v>148</v>
      </c>
      <c r="C9" s="422" t="s">
        <v>150</v>
      </c>
      <c r="D9" s="423"/>
      <c r="E9" s="157">
        <f>COUNTIF(C41:D45,"&lt;&gt;")</f>
        <v>0</v>
      </c>
      <c r="F9" s="12">
        <f>N46</f>
        <v>0</v>
      </c>
      <c r="G9" s="12">
        <f>O46</f>
        <v>0</v>
      </c>
      <c r="H9" s="12">
        <f>F9-G9</f>
        <v>0</v>
      </c>
      <c r="I9" s="12">
        <f>Q46</f>
        <v>0</v>
      </c>
      <c r="J9" s="12">
        <f>R46</f>
        <v>0</v>
      </c>
      <c r="K9" s="12">
        <f>U46</f>
        <v>0</v>
      </c>
      <c r="L9" s="3"/>
      <c r="M9" s="3"/>
      <c r="N9" s="3"/>
      <c r="O9" s="3"/>
    </row>
    <row r="10" spans="1:23" ht="36.75" customHeight="1" thickBot="1">
      <c r="B10" s="384" t="s">
        <v>113</v>
      </c>
      <c r="C10" s="385"/>
      <c r="D10" s="385"/>
      <c r="E10" s="156">
        <f>COUNTIF(C52:D56,"&lt;&gt;")</f>
        <v>0</v>
      </c>
      <c r="F10" s="12">
        <f>E57</f>
        <v>0</v>
      </c>
      <c r="G10" s="12">
        <f>F57</f>
        <v>0</v>
      </c>
      <c r="H10" s="12">
        <f>F10-G10</f>
        <v>0</v>
      </c>
      <c r="I10" s="12">
        <f>H57</f>
        <v>0</v>
      </c>
      <c r="J10" s="12">
        <f>I57</f>
        <v>0</v>
      </c>
      <c r="K10" s="154">
        <f>L57</f>
        <v>0</v>
      </c>
    </row>
    <row r="11" spans="1:23" ht="30" customHeight="1" thickTop="1" thickBot="1">
      <c r="B11" s="386" t="s">
        <v>0</v>
      </c>
      <c r="C11" s="387"/>
      <c r="D11" s="388"/>
      <c r="E11" s="13">
        <f>SUM(E7:E10)</f>
        <v>0</v>
      </c>
      <c r="F11" s="14">
        <f>SUM(F7:F10)</f>
        <v>0</v>
      </c>
      <c r="G11" s="14">
        <f>SUM(G7:G10)</f>
        <v>0</v>
      </c>
      <c r="H11" s="14">
        <f>SUM(H7:H10)</f>
        <v>0</v>
      </c>
      <c r="I11" s="126"/>
      <c r="J11" s="153"/>
      <c r="K11" s="155">
        <f>SUM(K7:K10)</f>
        <v>0</v>
      </c>
      <c r="L11" s="129"/>
      <c r="M11" s="3"/>
      <c r="N11" s="3"/>
      <c r="O11" s="3"/>
    </row>
    <row r="12" spans="1:23" ht="30" customHeight="1">
      <c r="B12" s="128"/>
      <c r="C12" s="128"/>
      <c r="D12" s="128"/>
      <c r="E12" s="130"/>
      <c r="F12" s="131"/>
      <c r="G12" s="131"/>
      <c r="H12" s="131"/>
      <c r="I12" s="131"/>
      <c r="J12" s="131"/>
      <c r="K12" s="131"/>
      <c r="L12" s="131"/>
      <c r="M12" s="131"/>
      <c r="N12" s="131"/>
      <c r="O12" s="129"/>
      <c r="P12" s="3"/>
      <c r="Q12" s="3"/>
      <c r="R12" s="3"/>
    </row>
    <row r="13" spans="1:23" ht="30" customHeight="1" thickBot="1">
      <c r="B13" s="132" t="s">
        <v>122</v>
      </c>
      <c r="C13" s="3"/>
      <c r="D13" s="3"/>
      <c r="E13" s="3"/>
      <c r="F13" s="3"/>
      <c r="G13" s="3"/>
      <c r="H13" s="3"/>
      <c r="I13" s="3"/>
      <c r="J13" s="3"/>
      <c r="K13" s="3"/>
      <c r="L13" s="3"/>
      <c r="M13" s="3"/>
      <c r="N13" s="3"/>
      <c r="O13" s="3"/>
      <c r="P13" s="3"/>
      <c r="Q13" s="3"/>
      <c r="R13" s="3"/>
      <c r="S13" s="3"/>
      <c r="T13" s="3"/>
      <c r="U13" s="3"/>
      <c r="V13" s="3"/>
    </row>
    <row r="14" spans="1:23" ht="24" customHeight="1" thickBot="1">
      <c r="B14" s="410" t="s">
        <v>1</v>
      </c>
      <c r="C14" s="382" t="s">
        <v>2</v>
      </c>
      <c r="D14" s="246"/>
      <c r="E14" s="358" t="s">
        <v>144</v>
      </c>
      <c r="F14" s="359"/>
      <c r="G14" s="359"/>
      <c r="H14" s="359"/>
      <c r="I14" s="359"/>
      <c r="J14" s="359"/>
      <c r="K14" s="359"/>
      <c r="L14" s="359"/>
      <c r="M14" s="359"/>
      <c r="N14" s="359"/>
      <c r="O14" s="359"/>
      <c r="P14" s="359"/>
      <c r="Q14" s="359"/>
      <c r="R14" s="360"/>
    </row>
    <row r="15" spans="1:23" ht="24" customHeight="1">
      <c r="B15" s="383"/>
      <c r="C15" s="364"/>
      <c r="D15" s="247"/>
      <c r="E15" s="370" t="s">
        <v>91</v>
      </c>
      <c r="F15" s="417" t="s">
        <v>118</v>
      </c>
      <c r="G15" s="426" t="s">
        <v>95</v>
      </c>
      <c r="H15" s="427"/>
      <c r="I15" s="427"/>
      <c r="J15" s="428"/>
      <c r="K15" s="351" t="s">
        <v>96</v>
      </c>
      <c r="L15" s="351" t="s">
        <v>190</v>
      </c>
      <c r="M15" s="370" t="s">
        <v>119</v>
      </c>
      <c r="N15" s="354" t="s">
        <v>111</v>
      </c>
      <c r="O15" s="354" t="s">
        <v>168</v>
      </c>
      <c r="P15" s="354" t="s">
        <v>206</v>
      </c>
      <c r="Q15" s="354" t="s">
        <v>217</v>
      </c>
      <c r="R15" s="405" t="s">
        <v>207</v>
      </c>
    </row>
    <row r="16" spans="1:23" ht="48" customHeight="1">
      <c r="B16" s="411"/>
      <c r="C16" s="364"/>
      <c r="D16" s="247"/>
      <c r="E16" s="371"/>
      <c r="F16" s="415"/>
      <c r="G16" s="16" t="s">
        <v>6</v>
      </c>
      <c r="H16" s="17" t="s">
        <v>65</v>
      </c>
      <c r="I16" s="17" t="s">
        <v>66</v>
      </c>
      <c r="J16" s="18" t="s">
        <v>0</v>
      </c>
      <c r="K16" s="352"/>
      <c r="L16" s="353"/>
      <c r="M16" s="371"/>
      <c r="N16" s="369"/>
      <c r="O16" s="369"/>
      <c r="P16" s="355"/>
      <c r="Q16" s="369"/>
      <c r="R16" s="406"/>
    </row>
    <row r="17" spans="2:23" ht="12.75" customHeight="1" thickBot="1">
      <c r="B17" s="411"/>
      <c r="C17" s="383"/>
      <c r="D17" s="412"/>
      <c r="E17" s="162" t="s">
        <v>92</v>
      </c>
      <c r="F17" s="163" t="s">
        <v>93</v>
      </c>
      <c r="G17" s="164" t="s">
        <v>8</v>
      </c>
      <c r="H17" s="164" t="s">
        <v>9</v>
      </c>
      <c r="I17" s="164" t="s">
        <v>10</v>
      </c>
      <c r="J17" s="165" t="s">
        <v>94</v>
      </c>
      <c r="K17" s="166" t="s">
        <v>70</v>
      </c>
      <c r="L17" s="167" t="s">
        <v>191</v>
      </c>
      <c r="M17" s="168" t="s">
        <v>71</v>
      </c>
      <c r="N17" s="164" t="s">
        <v>72</v>
      </c>
      <c r="O17" s="164" t="s">
        <v>64</v>
      </c>
      <c r="P17" s="164" t="s">
        <v>167</v>
      </c>
      <c r="Q17" s="165" t="s">
        <v>171</v>
      </c>
      <c r="R17" s="165" t="s">
        <v>170</v>
      </c>
    </row>
    <row r="18" spans="2:23" ht="30" customHeight="1">
      <c r="B18" s="135">
        <v>1</v>
      </c>
      <c r="C18" s="391"/>
      <c r="D18" s="392"/>
      <c r="E18" s="23"/>
      <c r="F18" s="24"/>
      <c r="G18" s="25"/>
      <c r="H18" s="25"/>
      <c r="I18" s="25"/>
      <c r="J18" s="26">
        <f>SUM(G18:I18)</f>
        <v>0</v>
      </c>
      <c r="K18" s="27"/>
      <c r="L18" s="28">
        <f>J18-K18</f>
        <v>0</v>
      </c>
      <c r="M18" s="158"/>
      <c r="N18" s="159">
        <f>40000*M18</f>
        <v>0</v>
      </c>
      <c r="O18" s="160">
        <f>MIN(L18,N18)</f>
        <v>0</v>
      </c>
      <c r="P18" s="160">
        <f>ROUNDDOWN(O18*1/2,-3)</f>
        <v>0</v>
      </c>
      <c r="Q18" s="160" t="str">
        <f>IF(C18&lt;&gt;"",$V$18,"")</f>
        <v/>
      </c>
      <c r="R18" s="161">
        <f>MIN(P18:Q18)</f>
        <v>0</v>
      </c>
      <c r="V18" s="2">
        <v>240000</v>
      </c>
    </row>
    <row r="19" spans="2:23" ht="30" customHeight="1">
      <c r="B19" s="136">
        <v>2</v>
      </c>
      <c r="C19" s="391"/>
      <c r="D19" s="392"/>
      <c r="E19" s="33"/>
      <c r="F19" s="34"/>
      <c r="G19" s="35"/>
      <c r="H19" s="35"/>
      <c r="I19" s="35"/>
      <c r="J19" s="26">
        <f t="shared" ref="J19:J21" si="0">SUM(G19:I19)</f>
        <v>0</v>
      </c>
      <c r="K19" s="36"/>
      <c r="L19" s="28">
        <f t="shared" ref="L19:L21" si="1">J19-K19</f>
        <v>0</v>
      </c>
      <c r="M19" s="29"/>
      <c r="N19" s="30">
        <f t="shared" ref="N19:N21" si="2">40000*M19</f>
        <v>0</v>
      </c>
      <c r="O19" s="150">
        <f t="shared" ref="O19:O21" si="3">MIN(L19,N19)</f>
        <v>0</v>
      </c>
      <c r="P19" s="150">
        <f t="shared" ref="P19:P21" si="4">ROUNDDOWN(O19*1/2,-3)</f>
        <v>0</v>
      </c>
      <c r="Q19" s="150" t="str">
        <f t="shared" ref="Q19:Q21" si="5">IF(C19&lt;&gt;"",$V$18,"")</f>
        <v/>
      </c>
      <c r="R19" s="31">
        <f t="shared" ref="R19:R21" si="6">MIN(P19:Q19)</f>
        <v>0</v>
      </c>
    </row>
    <row r="20" spans="2:23" ht="30" customHeight="1">
      <c r="B20" s="136">
        <v>3</v>
      </c>
      <c r="C20" s="391"/>
      <c r="D20" s="392"/>
      <c r="E20" s="33"/>
      <c r="F20" s="34"/>
      <c r="G20" s="35"/>
      <c r="H20" s="35"/>
      <c r="I20" s="35"/>
      <c r="J20" s="26">
        <f t="shared" si="0"/>
        <v>0</v>
      </c>
      <c r="K20" s="36"/>
      <c r="L20" s="28">
        <f t="shared" si="1"/>
        <v>0</v>
      </c>
      <c r="M20" s="29"/>
      <c r="N20" s="30">
        <f t="shared" si="2"/>
        <v>0</v>
      </c>
      <c r="O20" s="150">
        <f t="shared" si="3"/>
        <v>0</v>
      </c>
      <c r="P20" s="150">
        <f t="shared" si="4"/>
        <v>0</v>
      </c>
      <c r="Q20" s="150" t="str">
        <f t="shared" si="5"/>
        <v/>
      </c>
      <c r="R20" s="31">
        <f t="shared" si="6"/>
        <v>0</v>
      </c>
      <c r="T20" s="407" t="s">
        <v>68</v>
      </c>
      <c r="U20" s="407"/>
    </row>
    <row r="21" spans="2:23" ht="30" customHeight="1">
      <c r="B21" s="136">
        <v>4</v>
      </c>
      <c r="C21" s="391"/>
      <c r="D21" s="392"/>
      <c r="E21" s="33"/>
      <c r="F21" s="34"/>
      <c r="G21" s="35"/>
      <c r="H21" s="35"/>
      <c r="I21" s="35"/>
      <c r="J21" s="26">
        <f t="shared" si="0"/>
        <v>0</v>
      </c>
      <c r="K21" s="36"/>
      <c r="L21" s="28">
        <f t="shared" si="1"/>
        <v>0</v>
      </c>
      <c r="M21" s="29"/>
      <c r="N21" s="30">
        <f t="shared" si="2"/>
        <v>0</v>
      </c>
      <c r="O21" s="150">
        <f t="shared" si="3"/>
        <v>0</v>
      </c>
      <c r="P21" s="150">
        <f t="shared" si="4"/>
        <v>0</v>
      </c>
      <c r="Q21" s="150" t="str">
        <f t="shared" si="5"/>
        <v/>
      </c>
      <c r="R21" s="31">
        <f t="shared" si="6"/>
        <v>0</v>
      </c>
    </row>
    <row r="22" spans="2:23" ht="30" customHeight="1" thickBot="1">
      <c r="B22" s="138">
        <v>5</v>
      </c>
      <c r="C22" s="430"/>
      <c r="D22" s="431"/>
      <c r="E22" s="37"/>
      <c r="F22" s="38"/>
      <c r="G22" s="39"/>
      <c r="H22" s="39"/>
      <c r="I22" s="39"/>
      <c r="J22" s="40">
        <f>SUM(G22:I22)</f>
        <v>0</v>
      </c>
      <c r="K22" s="41"/>
      <c r="L22" s="42">
        <f>J22-K22</f>
        <v>0</v>
      </c>
      <c r="M22" s="43"/>
      <c r="N22" s="44">
        <f>40000*M22</f>
        <v>0</v>
      </c>
      <c r="O22" s="151">
        <f>MIN(L22,N22)</f>
        <v>0</v>
      </c>
      <c r="P22" s="151">
        <f>ROUNDDOWN(O22*1/2,-3)</f>
        <v>0</v>
      </c>
      <c r="Q22" s="151" t="str">
        <f>IF(C22&lt;&gt;"",$V$18,"")</f>
        <v/>
      </c>
      <c r="R22" s="45">
        <f>MIN(P22:Q22)</f>
        <v>0</v>
      </c>
    </row>
    <row r="23" spans="2:23" ht="30" customHeight="1" thickTop="1" thickBot="1">
      <c r="B23" s="46" t="s">
        <v>16</v>
      </c>
      <c r="C23" s="432"/>
      <c r="D23" s="433"/>
      <c r="E23" s="47">
        <f t="shared" ref="E23:R23" si="7">SUM(E18:E22)</f>
        <v>0</v>
      </c>
      <c r="F23" s="48">
        <f t="shared" si="7"/>
        <v>0</v>
      </c>
      <c r="G23" s="49">
        <f t="shared" si="7"/>
        <v>0</v>
      </c>
      <c r="H23" s="50">
        <f t="shared" si="7"/>
        <v>0</v>
      </c>
      <c r="I23" s="51">
        <f t="shared" si="7"/>
        <v>0</v>
      </c>
      <c r="J23" s="52">
        <f t="shared" si="7"/>
        <v>0</v>
      </c>
      <c r="K23" s="53">
        <f t="shared" si="7"/>
        <v>0</v>
      </c>
      <c r="L23" s="53">
        <f t="shared" si="7"/>
        <v>0</v>
      </c>
      <c r="M23" s="54">
        <f t="shared" si="7"/>
        <v>0</v>
      </c>
      <c r="N23" s="55">
        <f t="shared" si="7"/>
        <v>0</v>
      </c>
      <c r="O23" s="152">
        <f t="shared" si="7"/>
        <v>0</v>
      </c>
      <c r="P23" s="152">
        <f t="shared" si="7"/>
        <v>0</v>
      </c>
      <c r="Q23" s="152">
        <f t="shared" si="7"/>
        <v>0</v>
      </c>
      <c r="R23" s="56">
        <f t="shared" si="7"/>
        <v>0</v>
      </c>
    </row>
    <row r="24" spans="2:23" ht="30" customHeight="1">
      <c r="B24" s="57"/>
      <c r="C24" s="57"/>
      <c r="D24" s="57"/>
      <c r="E24" s="57"/>
      <c r="F24" s="57"/>
      <c r="G24" s="57"/>
      <c r="H24" s="57"/>
      <c r="I24" s="57"/>
      <c r="J24" s="57"/>
      <c r="K24" s="57"/>
      <c r="L24" s="57"/>
      <c r="M24" s="57"/>
      <c r="N24" s="57"/>
      <c r="O24" s="57"/>
      <c r="P24" s="57"/>
      <c r="Q24" s="57"/>
      <c r="R24" s="57"/>
      <c r="S24" s="58"/>
      <c r="T24" s="58"/>
      <c r="U24" s="58"/>
      <c r="V24" s="58"/>
    </row>
    <row r="25" spans="2:23" ht="30" customHeight="1" thickBot="1">
      <c r="B25" s="57"/>
      <c r="C25" s="57"/>
      <c r="D25" s="57"/>
      <c r="E25" s="57"/>
      <c r="F25" s="57"/>
      <c r="G25" s="57"/>
      <c r="H25" s="57"/>
      <c r="I25" s="57"/>
      <c r="J25" s="57"/>
      <c r="K25" s="57"/>
      <c r="L25" s="57"/>
      <c r="M25" s="57"/>
      <c r="N25" s="57"/>
      <c r="O25" s="57"/>
      <c r="P25" s="57"/>
      <c r="Q25" s="57"/>
      <c r="R25" s="57"/>
      <c r="S25" s="58"/>
      <c r="T25" s="58"/>
      <c r="U25" s="58"/>
      <c r="V25" s="58"/>
    </row>
    <row r="26" spans="2:23" ht="24" customHeight="1" thickBot="1">
      <c r="B26" s="374" t="s">
        <v>1</v>
      </c>
      <c r="C26" s="382" t="s">
        <v>63</v>
      </c>
      <c r="D26" s="246"/>
      <c r="E26" s="358" t="s">
        <v>145</v>
      </c>
      <c r="F26" s="359"/>
      <c r="G26" s="359"/>
      <c r="H26" s="359"/>
      <c r="I26" s="359"/>
      <c r="J26" s="359"/>
      <c r="K26" s="359"/>
      <c r="L26" s="359"/>
      <c r="M26" s="359"/>
      <c r="N26" s="359"/>
      <c r="O26" s="359"/>
      <c r="P26" s="359"/>
      <c r="Q26" s="359"/>
      <c r="R26" s="359"/>
      <c r="S26" s="359"/>
      <c r="T26" s="359"/>
      <c r="U26" s="360"/>
    </row>
    <row r="27" spans="2:23" ht="24" customHeight="1">
      <c r="B27" s="352"/>
      <c r="C27" s="364"/>
      <c r="D27" s="247"/>
      <c r="E27" s="371" t="s">
        <v>3</v>
      </c>
      <c r="F27" s="354" t="s">
        <v>90</v>
      </c>
      <c r="G27" s="417" t="s">
        <v>4</v>
      </c>
      <c r="H27" s="349"/>
      <c r="I27" s="415" t="s">
        <v>73</v>
      </c>
      <c r="J27" s="416"/>
      <c r="K27" s="365" t="s">
        <v>95</v>
      </c>
      <c r="L27" s="365"/>
      <c r="M27" s="365"/>
      <c r="N27" s="366"/>
      <c r="O27" s="356" t="s">
        <v>96</v>
      </c>
      <c r="P27" s="356" t="s">
        <v>141</v>
      </c>
      <c r="Q27" s="351" t="s">
        <v>112</v>
      </c>
      <c r="R27" s="351" t="s">
        <v>209</v>
      </c>
      <c r="S27" s="356" t="s">
        <v>210</v>
      </c>
      <c r="T27" s="351" t="s">
        <v>199</v>
      </c>
      <c r="U27" s="351" t="s">
        <v>211</v>
      </c>
      <c r="V27" s="128"/>
      <c r="W27" s="128"/>
    </row>
    <row r="28" spans="2:23" ht="35.25" customHeight="1">
      <c r="B28" s="352"/>
      <c r="C28" s="364"/>
      <c r="D28" s="247"/>
      <c r="E28" s="371"/>
      <c r="F28" s="355"/>
      <c r="G28" s="415"/>
      <c r="H28" s="416"/>
      <c r="I28" s="415"/>
      <c r="J28" s="416"/>
      <c r="K28" s="59" t="s">
        <v>6</v>
      </c>
      <c r="L28" s="59" t="s">
        <v>65</v>
      </c>
      <c r="M28" s="59" t="s">
        <v>66</v>
      </c>
      <c r="N28" s="17" t="s">
        <v>0</v>
      </c>
      <c r="O28" s="364"/>
      <c r="P28" s="357"/>
      <c r="Q28" s="353"/>
      <c r="R28" s="353"/>
      <c r="S28" s="357"/>
      <c r="T28" s="352"/>
      <c r="U28" s="353"/>
      <c r="V28" s="128"/>
      <c r="W28" s="128"/>
    </row>
    <row r="29" spans="2:23" ht="12.75" customHeight="1">
      <c r="B29" s="375"/>
      <c r="C29" s="383"/>
      <c r="D29" s="412"/>
      <c r="E29" s="19" t="s">
        <v>125</v>
      </c>
      <c r="F29" s="20" t="s">
        <v>104</v>
      </c>
      <c r="G29" s="413" t="s">
        <v>172</v>
      </c>
      <c r="H29" s="414"/>
      <c r="I29" s="413" t="s">
        <v>173</v>
      </c>
      <c r="J29" s="414"/>
      <c r="K29" s="60" t="s">
        <v>126</v>
      </c>
      <c r="L29" s="60" t="s">
        <v>127</v>
      </c>
      <c r="M29" s="60" t="s">
        <v>128</v>
      </c>
      <c r="N29" s="9" t="s">
        <v>129</v>
      </c>
      <c r="O29" s="10" t="s">
        <v>130</v>
      </c>
      <c r="P29" s="10" t="s">
        <v>131</v>
      </c>
      <c r="Q29" s="8" t="s">
        <v>132</v>
      </c>
      <c r="R29" s="8" t="s">
        <v>176</v>
      </c>
      <c r="S29" s="10" t="s">
        <v>174</v>
      </c>
      <c r="T29" s="8" t="s">
        <v>175</v>
      </c>
      <c r="U29" s="61" t="s">
        <v>208</v>
      </c>
      <c r="V29" s="169"/>
      <c r="W29" s="169"/>
    </row>
    <row r="30" spans="2:23" ht="30" customHeight="1">
      <c r="B30" s="22">
        <v>1</v>
      </c>
      <c r="C30" s="389">
        <f>C18</f>
        <v>0</v>
      </c>
      <c r="D30" s="390"/>
      <c r="E30" s="23"/>
      <c r="F30" s="24"/>
      <c r="G30" s="367"/>
      <c r="H30" s="368"/>
      <c r="I30" s="367"/>
      <c r="J30" s="368"/>
      <c r="K30" s="62"/>
      <c r="L30" s="62"/>
      <c r="M30" s="62"/>
      <c r="N30" s="63">
        <f>SUM(K30:M30)</f>
        <v>0</v>
      </c>
      <c r="O30" s="64"/>
      <c r="P30" s="65">
        <f>N30-O30</f>
        <v>0</v>
      </c>
      <c r="Q30" s="28" t="str">
        <f>IF(E30&lt;&gt;"",$W$30,"")</f>
        <v/>
      </c>
      <c r="R30" s="28">
        <f>MIN(P30,Q30)</f>
        <v>0</v>
      </c>
      <c r="S30" s="65">
        <f>ROUNDDOWN(R30*1/2,-3)</f>
        <v>0</v>
      </c>
      <c r="T30" s="28" t="str">
        <f>IF(E30&lt;&gt;"",$W$31,"")</f>
        <v/>
      </c>
      <c r="U30" s="28">
        <f>MIN(S30:T30)</f>
        <v>0</v>
      </c>
      <c r="V30" s="170"/>
      <c r="W30" s="148">
        <v>720000</v>
      </c>
    </row>
    <row r="31" spans="2:23" ht="30" customHeight="1">
      <c r="B31" s="32">
        <v>2</v>
      </c>
      <c r="C31" s="389">
        <f>C19</f>
        <v>0</v>
      </c>
      <c r="D31" s="390"/>
      <c r="E31" s="33"/>
      <c r="F31" s="34"/>
      <c r="G31" s="367"/>
      <c r="H31" s="368"/>
      <c r="I31" s="367"/>
      <c r="J31" s="368"/>
      <c r="K31" s="66"/>
      <c r="L31" s="66"/>
      <c r="M31" s="66"/>
      <c r="N31" s="63">
        <f>SUM(K31:M31)</f>
        <v>0</v>
      </c>
      <c r="O31" s="67"/>
      <c r="P31" s="65">
        <f>N31-O31</f>
        <v>0</v>
      </c>
      <c r="Q31" s="28" t="str">
        <f>IF(E31&lt;&gt;"",$W$30,"")</f>
        <v/>
      </c>
      <c r="R31" s="28">
        <f>MIN(P31,Q31)</f>
        <v>0</v>
      </c>
      <c r="S31" s="65">
        <f t="shared" ref="S31:S33" si="8">ROUNDDOWN(R31*1/2,-3)</f>
        <v>0</v>
      </c>
      <c r="T31" s="28" t="str">
        <f t="shared" ref="T31:T33" si="9">IF(E31&lt;&gt;"",$W$31,"")</f>
        <v/>
      </c>
      <c r="U31" s="28">
        <f t="shared" ref="U31:U33" si="10">MIN(S31:T31)</f>
        <v>0</v>
      </c>
      <c r="V31" s="170"/>
      <c r="W31" s="170">
        <v>360000</v>
      </c>
    </row>
    <row r="32" spans="2:23" ht="30" customHeight="1">
      <c r="B32" s="32">
        <v>3</v>
      </c>
      <c r="C32" s="389">
        <f>C20</f>
        <v>0</v>
      </c>
      <c r="D32" s="390"/>
      <c r="E32" s="33"/>
      <c r="F32" s="34"/>
      <c r="G32" s="367"/>
      <c r="H32" s="368"/>
      <c r="I32" s="367"/>
      <c r="J32" s="368"/>
      <c r="K32" s="66"/>
      <c r="L32" s="66"/>
      <c r="M32" s="66"/>
      <c r="N32" s="63">
        <f>SUM(K32:M32)</f>
        <v>0</v>
      </c>
      <c r="O32" s="67"/>
      <c r="P32" s="65">
        <f>N32-O32</f>
        <v>0</v>
      </c>
      <c r="Q32" s="28" t="str">
        <f>IF(E32&lt;&gt;"",$W$30,"")</f>
        <v/>
      </c>
      <c r="R32" s="28">
        <f>MIN(P32,Q32)</f>
        <v>0</v>
      </c>
      <c r="S32" s="65">
        <f t="shared" si="8"/>
        <v>0</v>
      </c>
      <c r="T32" s="28" t="str">
        <f t="shared" si="9"/>
        <v/>
      </c>
      <c r="U32" s="28">
        <f t="shared" si="10"/>
        <v>0</v>
      </c>
      <c r="V32" s="170"/>
      <c r="W32" s="170"/>
    </row>
    <row r="33" spans="2:24" ht="30" customHeight="1">
      <c r="B33" s="32">
        <v>4</v>
      </c>
      <c r="C33" s="389">
        <f>C21</f>
        <v>0</v>
      </c>
      <c r="D33" s="390"/>
      <c r="E33" s="33"/>
      <c r="F33" s="34"/>
      <c r="G33" s="367"/>
      <c r="H33" s="368"/>
      <c r="I33" s="367"/>
      <c r="J33" s="368"/>
      <c r="K33" s="66"/>
      <c r="L33" s="66"/>
      <c r="M33" s="66"/>
      <c r="N33" s="63">
        <f>SUM(K33:M33)</f>
        <v>0</v>
      </c>
      <c r="O33" s="67"/>
      <c r="P33" s="65">
        <f>N33-O33</f>
        <v>0</v>
      </c>
      <c r="Q33" s="28" t="str">
        <f>IF(E33&lt;&gt;"",$W$30,"")</f>
        <v/>
      </c>
      <c r="R33" s="28">
        <f>MIN(P33,Q33)</f>
        <v>0</v>
      </c>
      <c r="S33" s="65">
        <f t="shared" si="8"/>
        <v>0</v>
      </c>
      <c r="T33" s="28" t="str">
        <f t="shared" si="9"/>
        <v/>
      </c>
      <c r="U33" s="28">
        <f t="shared" si="10"/>
        <v>0</v>
      </c>
      <c r="V33" s="170"/>
      <c r="W33" s="170"/>
    </row>
    <row r="34" spans="2:24" ht="30" customHeight="1" thickBot="1">
      <c r="B34" s="68">
        <v>5</v>
      </c>
      <c r="C34" s="389">
        <f>C22</f>
        <v>0</v>
      </c>
      <c r="D34" s="390"/>
      <c r="E34" s="69"/>
      <c r="F34" s="70"/>
      <c r="G34" s="367"/>
      <c r="H34" s="368"/>
      <c r="I34" s="393"/>
      <c r="J34" s="394"/>
      <c r="K34" s="71"/>
      <c r="L34" s="71"/>
      <c r="M34" s="71"/>
      <c r="N34" s="72">
        <f>SUM(K34:M34)</f>
        <v>0</v>
      </c>
      <c r="O34" s="73"/>
      <c r="P34" s="65">
        <f>N34-O34</f>
        <v>0</v>
      </c>
      <c r="Q34" s="28" t="str">
        <f>IF(E34&lt;&gt;"",$W$30,"")</f>
        <v/>
      </c>
      <c r="R34" s="28">
        <f>MIN(P34,Q34)</f>
        <v>0</v>
      </c>
      <c r="S34" s="65">
        <f>ROUNDDOWN(R34*1/2,-3)</f>
        <v>0</v>
      </c>
      <c r="T34" s="28" t="str">
        <f>IF(E34&lt;&gt;"",$W$31,"")</f>
        <v/>
      </c>
      <c r="U34" s="28">
        <f>MIN(S34:T34)</f>
        <v>0</v>
      </c>
      <c r="V34" s="170"/>
      <c r="W34" s="170"/>
    </row>
    <row r="35" spans="2:24" ht="30" customHeight="1" thickTop="1" thickBot="1">
      <c r="B35" s="74" t="s">
        <v>16</v>
      </c>
      <c r="C35" s="380"/>
      <c r="D35" s="381"/>
      <c r="E35" s="75">
        <f>SUM(E30:E34)</f>
        <v>0</v>
      </c>
      <c r="F35" s="76">
        <f>SUM(F30:F34)</f>
        <v>0</v>
      </c>
      <c r="G35" s="372"/>
      <c r="H35" s="373"/>
      <c r="I35" s="372"/>
      <c r="J35" s="373"/>
      <c r="K35" s="77">
        <f t="shared" ref="K35:U35" si="11">SUM(K30:K34)</f>
        <v>0</v>
      </c>
      <c r="L35" s="77">
        <f t="shared" si="11"/>
        <v>0</v>
      </c>
      <c r="M35" s="77">
        <f t="shared" si="11"/>
        <v>0</v>
      </c>
      <c r="N35" s="77">
        <f t="shared" si="11"/>
        <v>0</v>
      </c>
      <c r="O35" s="78">
        <f t="shared" si="11"/>
        <v>0</v>
      </c>
      <c r="P35" s="78">
        <f t="shared" si="11"/>
        <v>0</v>
      </c>
      <c r="Q35" s="79">
        <f t="shared" si="11"/>
        <v>0</v>
      </c>
      <c r="R35" s="79">
        <f t="shared" si="11"/>
        <v>0</v>
      </c>
      <c r="S35" s="78"/>
      <c r="T35" s="79">
        <f t="shared" si="11"/>
        <v>0</v>
      </c>
      <c r="U35" s="79">
        <f t="shared" si="11"/>
        <v>0</v>
      </c>
      <c r="V35" s="82"/>
      <c r="W35" s="82"/>
    </row>
    <row r="36" spans="2:24" ht="30" customHeight="1" thickBot="1">
      <c r="B36" s="80"/>
      <c r="C36" s="80"/>
      <c r="D36" s="80"/>
      <c r="E36" s="81"/>
      <c r="F36" s="81"/>
      <c r="G36" s="81"/>
      <c r="H36" s="81"/>
      <c r="I36" s="81"/>
      <c r="J36" s="81"/>
      <c r="K36" s="82"/>
      <c r="L36" s="82"/>
      <c r="M36" s="82"/>
      <c r="N36" s="82"/>
      <c r="O36" s="82"/>
      <c r="P36" s="82"/>
      <c r="Q36" s="82"/>
      <c r="R36" s="82"/>
    </row>
    <row r="37" spans="2:24" ht="30" customHeight="1" thickBot="1">
      <c r="B37" s="382" t="s">
        <v>1</v>
      </c>
      <c r="C37" s="382" t="s">
        <v>63</v>
      </c>
      <c r="D37" s="246"/>
      <c r="E37" s="358" t="s">
        <v>146</v>
      </c>
      <c r="F37" s="359"/>
      <c r="G37" s="359"/>
      <c r="H37" s="359"/>
      <c r="I37" s="359"/>
      <c r="J37" s="359"/>
      <c r="K37" s="359"/>
      <c r="L37" s="359"/>
      <c r="M37" s="359"/>
      <c r="N37" s="359"/>
      <c r="O37" s="359"/>
      <c r="P37" s="359"/>
      <c r="Q37" s="359"/>
      <c r="R37" s="359"/>
      <c r="S37" s="359"/>
      <c r="T37" s="359"/>
      <c r="U37" s="360"/>
    </row>
    <row r="38" spans="2:24" ht="30" customHeight="1">
      <c r="B38" s="364"/>
      <c r="C38" s="364"/>
      <c r="D38" s="247"/>
      <c r="E38" s="371" t="s">
        <v>3</v>
      </c>
      <c r="F38" s="354" t="s">
        <v>138</v>
      </c>
      <c r="G38" s="354" t="s">
        <v>139</v>
      </c>
      <c r="H38" s="417" t="s">
        <v>140</v>
      </c>
      <c r="I38" s="424"/>
      <c r="J38" s="349"/>
      <c r="K38" s="365" t="s">
        <v>95</v>
      </c>
      <c r="L38" s="365"/>
      <c r="M38" s="365"/>
      <c r="N38" s="366"/>
      <c r="O38" s="356" t="s">
        <v>96</v>
      </c>
      <c r="P38" s="356" t="s">
        <v>201</v>
      </c>
      <c r="Q38" s="351" t="s">
        <v>133</v>
      </c>
      <c r="R38" s="351" t="s">
        <v>202</v>
      </c>
      <c r="S38" s="351" t="s">
        <v>212</v>
      </c>
      <c r="T38" s="349" t="s">
        <v>200</v>
      </c>
      <c r="U38" s="351" t="s">
        <v>214</v>
      </c>
      <c r="V38" s="128"/>
      <c r="W38" s="128"/>
    </row>
    <row r="39" spans="2:24" ht="30" customHeight="1">
      <c r="B39" s="364"/>
      <c r="C39" s="364"/>
      <c r="D39" s="247"/>
      <c r="E39" s="371"/>
      <c r="F39" s="355"/>
      <c r="G39" s="355"/>
      <c r="H39" s="415"/>
      <c r="I39" s="429"/>
      <c r="J39" s="416"/>
      <c r="K39" s="59" t="s">
        <v>6</v>
      </c>
      <c r="L39" s="59" t="s">
        <v>65</v>
      </c>
      <c r="M39" s="59" t="s">
        <v>66</v>
      </c>
      <c r="N39" s="17" t="s">
        <v>0</v>
      </c>
      <c r="O39" s="364"/>
      <c r="P39" s="357"/>
      <c r="Q39" s="353"/>
      <c r="R39" s="353"/>
      <c r="S39" s="353"/>
      <c r="T39" s="350"/>
      <c r="U39" s="353"/>
      <c r="V39" s="128"/>
      <c r="W39" s="128"/>
    </row>
    <row r="40" spans="2:24" ht="30" customHeight="1">
      <c r="B40" s="383"/>
      <c r="C40" s="383"/>
      <c r="D40" s="412"/>
      <c r="E40" s="19" t="s">
        <v>177</v>
      </c>
      <c r="F40" s="20" t="s">
        <v>178</v>
      </c>
      <c r="G40" s="21" t="s">
        <v>179</v>
      </c>
      <c r="H40" s="435" t="s">
        <v>180</v>
      </c>
      <c r="I40" s="436"/>
      <c r="J40" s="437"/>
      <c r="K40" s="60" t="s">
        <v>181</v>
      </c>
      <c r="L40" s="60" t="s">
        <v>169</v>
      </c>
      <c r="M40" s="60" t="s">
        <v>182</v>
      </c>
      <c r="N40" s="9" t="s">
        <v>183</v>
      </c>
      <c r="O40" s="10" t="s">
        <v>184</v>
      </c>
      <c r="P40" s="10" t="s">
        <v>185</v>
      </c>
      <c r="Q40" s="8" t="s">
        <v>186</v>
      </c>
      <c r="R40" s="61" t="s">
        <v>187</v>
      </c>
      <c r="S40" s="61" t="s">
        <v>188</v>
      </c>
      <c r="T40" s="171" t="s">
        <v>189</v>
      </c>
      <c r="U40" s="61" t="s">
        <v>213</v>
      </c>
      <c r="V40" s="169"/>
      <c r="W40" s="169"/>
    </row>
    <row r="41" spans="2:24" ht="30" customHeight="1">
      <c r="B41" s="135"/>
      <c r="C41" s="391"/>
      <c r="D41" s="392"/>
      <c r="E41" s="23"/>
      <c r="F41" s="24"/>
      <c r="G41" s="133"/>
      <c r="H41" s="367"/>
      <c r="I41" s="377"/>
      <c r="J41" s="368"/>
      <c r="K41" s="62"/>
      <c r="L41" s="62"/>
      <c r="M41" s="62"/>
      <c r="N41" s="63">
        <f>SUM(K41:M41)</f>
        <v>0</v>
      </c>
      <c r="O41" s="64"/>
      <c r="P41" s="65">
        <f>N41-O41</f>
        <v>0</v>
      </c>
      <c r="Q41" s="28" t="str">
        <f>IF(E41&lt;&gt;"",$X$41,"")</f>
        <v/>
      </c>
      <c r="R41" s="28">
        <f>MIN(P41,Q41)</f>
        <v>0</v>
      </c>
      <c r="S41" s="28">
        <f>R41*10/10</f>
        <v>0</v>
      </c>
      <c r="T41" s="172" t="str">
        <f>IF(E41&lt;&gt;"",$X$41,"")</f>
        <v/>
      </c>
      <c r="U41" s="28">
        <f>MIN(S41:T41)</f>
        <v>0</v>
      </c>
      <c r="V41" s="170"/>
      <c r="W41" s="170"/>
      <c r="X41" s="149">
        <v>2060000</v>
      </c>
    </row>
    <row r="42" spans="2:24" ht="30" customHeight="1">
      <c r="B42" s="136"/>
      <c r="C42" s="391"/>
      <c r="D42" s="392"/>
      <c r="E42" s="33"/>
      <c r="F42" s="34"/>
      <c r="G42" s="133"/>
      <c r="H42" s="367"/>
      <c r="I42" s="377"/>
      <c r="J42" s="368"/>
      <c r="K42" s="66"/>
      <c r="L42" s="66"/>
      <c r="M42" s="66"/>
      <c r="N42" s="63">
        <f>SUM(K42:M42)</f>
        <v>0</v>
      </c>
      <c r="O42" s="67"/>
      <c r="P42" s="65">
        <f>N42-O42</f>
        <v>0</v>
      </c>
      <c r="Q42" s="28" t="str">
        <f>IF(E42&lt;&gt;"",$X$41,"")</f>
        <v/>
      </c>
      <c r="R42" s="28">
        <f>MIN(P42,Q42)</f>
        <v>0</v>
      </c>
      <c r="S42" s="28">
        <f>R42*10/10</f>
        <v>0</v>
      </c>
      <c r="T42" s="172" t="str">
        <f>IF(E42&lt;&gt;"",$X$41,"")</f>
        <v/>
      </c>
      <c r="U42" s="28">
        <f t="shared" ref="U42:U44" si="12">MIN(S42:T42)</f>
        <v>0</v>
      </c>
      <c r="V42" s="170"/>
      <c r="W42" s="170"/>
    </row>
    <row r="43" spans="2:24" ht="30" customHeight="1">
      <c r="B43" s="136"/>
      <c r="C43" s="391"/>
      <c r="D43" s="392"/>
      <c r="E43" s="33"/>
      <c r="F43" s="34"/>
      <c r="G43" s="133"/>
      <c r="H43" s="367"/>
      <c r="I43" s="377"/>
      <c r="J43" s="368"/>
      <c r="K43" s="66"/>
      <c r="L43" s="66"/>
      <c r="M43" s="66"/>
      <c r="N43" s="63">
        <f>SUM(K43:M43)</f>
        <v>0</v>
      </c>
      <c r="O43" s="67"/>
      <c r="P43" s="65">
        <f>N43-O43</f>
        <v>0</v>
      </c>
      <c r="Q43" s="28" t="str">
        <f>IF(E43&lt;&gt;"",$X$41,"")</f>
        <v/>
      </c>
      <c r="R43" s="28">
        <f>MIN(P43,Q43)</f>
        <v>0</v>
      </c>
      <c r="S43" s="28">
        <f t="shared" ref="S43:S44" si="13">R43*10/10</f>
        <v>0</v>
      </c>
      <c r="T43" s="172" t="str">
        <f>IF(E43&lt;&gt;"",$X$41,"")</f>
        <v/>
      </c>
      <c r="U43" s="28">
        <f t="shared" si="12"/>
        <v>0</v>
      </c>
      <c r="V43" s="170"/>
      <c r="W43" s="170"/>
    </row>
    <row r="44" spans="2:24" ht="30" customHeight="1">
      <c r="B44" s="136"/>
      <c r="C44" s="391"/>
      <c r="D44" s="392"/>
      <c r="E44" s="33"/>
      <c r="F44" s="34"/>
      <c r="G44" s="133"/>
      <c r="H44" s="367"/>
      <c r="I44" s="377"/>
      <c r="J44" s="368"/>
      <c r="K44" s="66"/>
      <c r="L44" s="66"/>
      <c r="M44" s="66"/>
      <c r="N44" s="63">
        <f>SUM(K44:M44)</f>
        <v>0</v>
      </c>
      <c r="O44" s="67"/>
      <c r="P44" s="65">
        <f>N44-O44</f>
        <v>0</v>
      </c>
      <c r="Q44" s="28" t="str">
        <f>IF(E44&lt;&gt;"",$X$41,"")</f>
        <v/>
      </c>
      <c r="R44" s="28">
        <f>MIN(P44,Q44)</f>
        <v>0</v>
      </c>
      <c r="S44" s="28">
        <f t="shared" si="13"/>
        <v>0</v>
      </c>
      <c r="T44" s="172" t="str">
        <f>IF(E44&lt;&gt;"",$X$41,"")</f>
        <v/>
      </c>
      <c r="U44" s="28">
        <f t="shared" si="12"/>
        <v>0</v>
      </c>
      <c r="V44" s="170"/>
      <c r="W44" s="170"/>
    </row>
    <row r="45" spans="2:24" ht="30" customHeight="1" thickBot="1">
      <c r="B45" s="137"/>
      <c r="C45" s="430"/>
      <c r="D45" s="431"/>
      <c r="E45" s="69"/>
      <c r="F45" s="70"/>
      <c r="G45" s="134"/>
      <c r="H45" s="367"/>
      <c r="I45" s="377"/>
      <c r="J45" s="368"/>
      <c r="K45" s="71"/>
      <c r="L45" s="71"/>
      <c r="M45" s="71"/>
      <c r="N45" s="72">
        <f>SUM(K45:M45)</f>
        <v>0</v>
      </c>
      <c r="O45" s="73"/>
      <c r="P45" s="65">
        <f>N45-O45</f>
        <v>0</v>
      </c>
      <c r="Q45" s="28" t="str">
        <f>IF(E45&lt;&gt;"",$X$41,"")</f>
        <v/>
      </c>
      <c r="R45" s="28">
        <f>MIN(P45,Q45)</f>
        <v>0</v>
      </c>
      <c r="S45" s="28">
        <f>R45*10/10</f>
        <v>0</v>
      </c>
      <c r="T45" s="172" t="str">
        <f>IF(E45&lt;&gt;"",$X$41,"")</f>
        <v/>
      </c>
      <c r="U45" s="28">
        <f>MIN(S45:T45)</f>
        <v>0</v>
      </c>
      <c r="V45" s="170"/>
      <c r="W45" s="170"/>
    </row>
    <row r="46" spans="2:24" ht="30" customHeight="1" thickTop="1" thickBot="1">
      <c r="B46" s="74" t="s">
        <v>16</v>
      </c>
      <c r="C46" s="380"/>
      <c r="D46" s="381"/>
      <c r="E46" s="75">
        <f>SUM(E41:E45)</f>
        <v>0</v>
      </c>
      <c r="F46" s="76">
        <f>SUM(F41:F45)</f>
        <v>0</v>
      </c>
      <c r="G46" s="76">
        <f>SUM(G41:G45)</f>
        <v>0</v>
      </c>
      <c r="H46" s="372"/>
      <c r="I46" s="376"/>
      <c r="J46" s="373"/>
      <c r="K46" s="77">
        <f t="shared" ref="K46:U46" si="14">SUM(K41:K45)</f>
        <v>0</v>
      </c>
      <c r="L46" s="77">
        <f t="shared" si="14"/>
        <v>0</v>
      </c>
      <c r="M46" s="77">
        <f t="shared" si="14"/>
        <v>0</v>
      </c>
      <c r="N46" s="77">
        <f t="shared" si="14"/>
        <v>0</v>
      </c>
      <c r="O46" s="78">
        <f t="shared" si="14"/>
        <v>0</v>
      </c>
      <c r="P46" s="78">
        <f t="shared" si="14"/>
        <v>0</v>
      </c>
      <c r="Q46" s="79">
        <f t="shared" si="14"/>
        <v>0</v>
      </c>
      <c r="R46" s="79">
        <f t="shared" si="14"/>
        <v>0</v>
      </c>
      <c r="S46" s="79">
        <f t="shared" si="14"/>
        <v>0</v>
      </c>
      <c r="T46" s="173">
        <f t="shared" si="14"/>
        <v>0</v>
      </c>
      <c r="U46" s="79">
        <f t="shared" si="14"/>
        <v>0</v>
      </c>
      <c r="V46" s="82"/>
      <c r="W46" s="82"/>
    </row>
    <row r="47" spans="2:24" ht="30" customHeight="1" thickBot="1">
      <c r="B47" s="80"/>
      <c r="C47" s="80"/>
      <c r="D47" s="80"/>
      <c r="E47" s="81"/>
      <c r="F47" s="81"/>
      <c r="G47" s="81"/>
      <c r="H47" s="81"/>
      <c r="I47" s="81"/>
      <c r="J47" s="81"/>
      <c r="K47" s="82"/>
      <c r="L47" s="82"/>
      <c r="M47" s="82"/>
      <c r="N47" s="82"/>
      <c r="O47" s="82"/>
      <c r="P47" s="82"/>
      <c r="Q47" s="82"/>
      <c r="R47" s="82"/>
    </row>
    <row r="48" spans="2:24" ht="30" customHeight="1" thickBot="1">
      <c r="B48" s="374" t="s">
        <v>1</v>
      </c>
      <c r="C48" s="382" t="s">
        <v>63</v>
      </c>
      <c r="D48" s="246"/>
      <c r="E48" s="361" t="s">
        <v>114</v>
      </c>
      <c r="F48" s="362"/>
      <c r="G48" s="362"/>
      <c r="H48" s="362"/>
      <c r="I48" s="362"/>
      <c r="J48" s="362"/>
      <c r="K48" s="362"/>
      <c r="L48" s="363"/>
    </row>
    <row r="49" spans="2:24" ht="30" customHeight="1">
      <c r="B49" s="352"/>
      <c r="C49" s="364"/>
      <c r="D49" s="247"/>
      <c r="E49" s="83" t="s">
        <v>95</v>
      </c>
      <c r="F49" s="4" t="s">
        <v>96</v>
      </c>
      <c r="G49" s="351" t="s">
        <v>204</v>
      </c>
      <c r="H49" s="351" t="s">
        <v>105</v>
      </c>
      <c r="I49" s="351" t="s">
        <v>205</v>
      </c>
      <c r="J49" s="356" t="s">
        <v>215</v>
      </c>
      <c r="K49" s="351" t="s">
        <v>203</v>
      </c>
      <c r="L49" s="351" t="s">
        <v>218</v>
      </c>
    </row>
    <row r="50" spans="2:24" ht="30" customHeight="1">
      <c r="B50" s="352"/>
      <c r="C50" s="364"/>
      <c r="D50" s="247"/>
      <c r="E50" s="59" t="s">
        <v>107</v>
      </c>
      <c r="F50" s="84"/>
      <c r="G50" s="353"/>
      <c r="H50" s="353"/>
      <c r="I50" s="353"/>
      <c r="J50" s="357"/>
      <c r="K50" s="352"/>
      <c r="L50" s="353"/>
    </row>
    <row r="51" spans="2:24" ht="30" customHeight="1">
      <c r="B51" s="375"/>
      <c r="C51" s="383"/>
      <c r="D51" s="412"/>
      <c r="E51" s="85" t="s">
        <v>192</v>
      </c>
      <c r="F51" s="8" t="s">
        <v>193</v>
      </c>
      <c r="G51" s="61" t="s">
        <v>194</v>
      </c>
      <c r="H51" s="8" t="s">
        <v>195</v>
      </c>
      <c r="I51" s="61" t="s">
        <v>196</v>
      </c>
      <c r="J51" s="174" t="s">
        <v>197</v>
      </c>
      <c r="K51" s="61" t="s">
        <v>198</v>
      </c>
      <c r="L51" s="61" t="s">
        <v>216</v>
      </c>
    </row>
    <row r="52" spans="2:24" ht="30" customHeight="1">
      <c r="B52" s="22">
        <v>1</v>
      </c>
      <c r="C52" s="378"/>
      <c r="D52" s="379"/>
      <c r="E52" s="62"/>
      <c r="F52" s="27"/>
      <c r="G52" s="28">
        <f>E52-F52</f>
        <v>0</v>
      </c>
      <c r="H52" s="28" t="str">
        <f>IF(C52&lt;&gt;"",$X$52,"")</f>
        <v/>
      </c>
      <c r="I52" s="28">
        <f>MIN(G52,H52)</f>
        <v>0</v>
      </c>
      <c r="J52" s="65">
        <f>ROUNDDOWN(I52*1/2,-3)</f>
        <v>0</v>
      </c>
      <c r="K52" s="28" t="str">
        <f>IF(C52&lt;&gt;"",$X$53,"")</f>
        <v/>
      </c>
      <c r="L52" s="28">
        <f>MIN(J52:K52)</f>
        <v>0</v>
      </c>
      <c r="X52" s="149">
        <v>500000</v>
      </c>
    </row>
    <row r="53" spans="2:24" ht="30" customHeight="1">
      <c r="B53" s="32">
        <v>2</v>
      </c>
      <c r="C53" s="378"/>
      <c r="D53" s="379"/>
      <c r="E53" s="66"/>
      <c r="F53" s="27"/>
      <c r="G53" s="28">
        <f>E53-F53</f>
        <v>0</v>
      </c>
      <c r="H53" s="28" t="str">
        <f>IF(C53&lt;&gt;"",$X$52,"")</f>
        <v/>
      </c>
      <c r="I53" s="28">
        <f>MIN(G53,H53)</f>
        <v>0</v>
      </c>
      <c r="J53" s="65">
        <f t="shared" ref="J53:J55" si="15">ROUNDDOWN(I53*1/2,-3)</f>
        <v>0</v>
      </c>
      <c r="K53" s="28" t="str">
        <f>IF(C53&lt;&gt;"",$X$53,"")</f>
        <v/>
      </c>
      <c r="L53" s="28">
        <f>MIN(J53:K53)</f>
        <v>0</v>
      </c>
      <c r="X53" s="149">
        <v>250000</v>
      </c>
    </row>
    <row r="54" spans="2:24" ht="30" customHeight="1">
      <c r="B54" s="32">
        <v>3</v>
      </c>
      <c r="C54" s="378"/>
      <c r="D54" s="379"/>
      <c r="E54" s="66"/>
      <c r="F54" s="27"/>
      <c r="G54" s="28">
        <f>E54-F54</f>
        <v>0</v>
      </c>
      <c r="H54" s="28" t="str">
        <f>IF(C54&lt;&gt;"",$X$52,"")</f>
        <v/>
      </c>
      <c r="I54" s="28">
        <f>MIN(G54,H54)</f>
        <v>0</v>
      </c>
      <c r="J54" s="65">
        <f t="shared" si="15"/>
        <v>0</v>
      </c>
      <c r="K54" s="28" t="str">
        <f>IF(C54&lt;&gt;"",$X$53,"")</f>
        <v/>
      </c>
      <c r="L54" s="28">
        <f>MIN(J54:K54)</f>
        <v>0</v>
      </c>
    </row>
    <row r="55" spans="2:24" ht="30" customHeight="1">
      <c r="B55" s="32">
        <v>4</v>
      </c>
      <c r="C55" s="378"/>
      <c r="D55" s="379"/>
      <c r="E55" s="66"/>
      <c r="F55" s="27"/>
      <c r="G55" s="28">
        <f>E55-F55</f>
        <v>0</v>
      </c>
      <c r="H55" s="28" t="str">
        <f>IF(C55&lt;&gt;"",$X$52,"")</f>
        <v/>
      </c>
      <c r="I55" s="28">
        <f>MIN(G55,H55)</f>
        <v>0</v>
      </c>
      <c r="J55" s="65">
        <f t="shared" si="15"/>
        <v>0</v>
      </c>
      <c r="K55" s="28" t="str">
        <f>IF(C55&lt;&gt;"",$X$53,"")</f>
        <v/>
      </c>
      <c r="L55" s="28">
        <f>MIN(J55:K55)</f>
        <v>0</v>
      </c>
    </row>
    <row r="56" spans="2:24" ht="30" customHeight="1" thickBot="1">
      <c r="B56" s="68">
        <v>5</v>
      </c>
      <c r="C56" s="378"/>
      <c r="D56" s="379"/>
      <c r="E56" s="71"/>
      <c r="F56" s="27"/>
      <c r="G56" s="28">
        <f>E56-F56</f>
        <v>0</v>
      </c>
      <c r="H56" s="28" t="str">
        <f>IF(C56&lt;&gt;"",$X$52,"")</f>
        <v/>
      </c>
      <c r="I56" s="28">
        <f>MIN(G56,H56)</f>
        <v>0</v>
      </c>
      <c r="J56" s="65">
        <f>ROUNDDOWN(I56*1/2,-3)</f>
        <v>0</v>
      </c>
      <c r="K56" s="28" t="str">
        <f>IF(C56&lt;&gt;"",$X$53,"")</f>
        <v/>
      </c>
      <c r="L56" s="28">
        <f>MIN(J56:K56)</f>
        <v>0</v>
      </c>
    </row>
    <row r="57" spans="2:24" ht="30" customHeight="1" thickTop="1" thickBot="1">
      <c r="B57" s="74" t="s">
        <v>16</v>
      </c>
      <c r="C57" s="380"/>
      <c r="D57" s="381"/>
      <c r="E57" s="77">
        <f t="shared" ref="E57:K57" si="16">SUM(E52:E56)</f>
        <v>0</v>
      </c>
      <c r="F57" s="79">
        <f t="shared" si="16"/>
        <v>0</v>
      </c>
      <c r="G57" s="79">
        <f t="shared" si="16"/>
        <v>0</v>
      </c>
      <c r="H57" s="79">
        <f t="shared" si="16"/>
        <v>0</v>
      </c>
      <c r="I57" s="79">
        <f t="shared" si="16"/>
        <v>0</v>
      </c>
      <c r="J57" s="78">
        <f>SUM(J52:J56)</f>
        <v>0</v>
      </c>
      <c r="K57" s="79">
        <f t="shared" si="16"/>
        <v>0</v>
      </c>
      <c r="L57" s="79">
        <f>SUM(L52:L56)</f>
        <v>0</v>
      </c>
    </row>
    <row r="59" spans="2:24" ht="21" customHeight="1">
      <c r="B59" s="15" t="s">
        <v>5</v>
      </c>
      <c r="C59" s="434" t="s">
        <v>220</v>
      </c>
      <c r="D59" s="434"/>
      <c r="E59" s="434"/>
      <c r="F59" s="434"/>
      <c r="G59" s="434"/>
      <c r="H59" s="434"/>
      <c r="I59" s="434"/>
      <c r="J59" s="434"/>
      <c r="K59" s="434"/>
      <c r="L59" s="434"/>
      <c r="M59" s="434"/>
      <c r="N59" s="434"/>
      <c r="O59" s="434"/>
      <c r="P59" s="434"/>
      <c r="Q59" s="434"/>
      <c r="R59" s="434"/>
      <c r="S59" s="86"/>
      <c r="T59" s="86"/>
      <c r="U59" s="86"/>
      <c r="V59" s="2" t="s">
        <v>77</v>
      </c>
    </row>
    <row r="60" spans="2:24" ht="21" customHeight="1">
      <c r="B60" s="15"/>
      <c r="C60" s="434"/>
      <c r="D60" s="434"/>
      <c r="E60" s="434"/>
      <c r="F60" s="434"/>
      <c r="G60" s="434"/>
      <c r="H60" s="434"/>
      <c r="I60" s="434"/>
      <c r="J60" s="434"/>
      <c r="K60" s="434"/>
      <c r="L60" s="434"/>
      <c r="M60" s="434"/>
      <c r="N60" s="434"/>
      <c r="O60" s="434"/>
      <c r="P60" s="434"/>
      <c r="Q60" s="434"/>
      <c r="R60" s="434"/>
      <c r="S60" s="86"/>
      <c r="T60" s="86"/>
      <c r="U60" s="86"/>
      <c r="V60" s="2" t="s">
        <v>84</v>
      </c>
    </row>
    <row r="61" spans="2:24" ht="21" customHeight="1">
      <c r="B61" s="15"/>
      <c r="C61" s="434"/>
      <c r="D61" s="434"/>
      <c r="E61" s="434"/>
      <c r="F61" s="434"/>
      <c r="G61" s="434"/>
      <c r="H61" s="434"/>
      <c r="I61" s="434"/>
      <c r="J61" s="434"/>
      <c r="K61" s="434"/>
      <c r="L61" s="434"/>
      <c r="M61" s="434"/>
      <c r="N61" s="434"/>
      <c r="O61" s="434"/>
      <c r="P61" s="434"/>
      <c r="Q61" s="434"/>
      <c r="R61" s="434"/>
      <c r="S61" s="86"/>
      <c r="T61" s="86"/>
      <c r="U61" s="86"/>
      <c r="V61" s="2" t="s">
        <v>76</v>
      </c>
    </row>
    <row r="62" spans="2:24" ht="21" customHeight="1">
      <c r="B62" s="15"/>
      <c r="C62" s="434"/>
      <c r="D62" s="434"/>
      <c r="E62" s="434"/>
      <c r="F62" s="434"/>
      <c r="G62" s="434"/>
      <c r="H62" s="434"/>
      <c r="I62" s="434"/>
      <c r="J62" s="434"/>
      <c r="K62" s="434"/>
      <c r="L62" s="434"/>
      <c r="M62" s="434"/>
      <c r="N62" s="434"/>
      <c r="O62" s="434"/>
      <c r="P62" s="434"/>
      <c r="Q62" s="434"/>
      <c r="R62" s="434"/>
      <c r="S62" s="86"/>
      <c r="T62" s="86"/>
      <c r="U62" s="86"/>
    </row>
    <row r="63" spans="2:24" ht="21" customHeight="1">
      <c r="B63" s="87"/>
      <c r="C63" s="434"/>
      <c r="D63" s="434"/>
      <c r="E63" s="434"/>
      <c r="F63" s="434"/>
      <c r="G63" s="434"/>
      <c r="H63" s="434"/>
      <c r="I63" s="434"/>
      <c r="J63" s="434"/>
      <c r="K63" s="434"/>
      <c r="L63" s="434"/>
      <c r="M63" s="434"/>
      <c r="N63" s="434"/>
      <c r="O63" s="434"/>
      <c r="P63" s="434"/>
      <c r="Q63" s="434"/>
      <c r="R63" s="434"/>
      <c r="S63" s="86"/>
      <c r="T63" s="86"/>
      <c r="U63" s="86"/>
      <c r="V63" s="2" t="s">
        <v>123</v>
      </c>
    </row>
    <row r="64" spans="2:24" ht="21" customHeight="1">
      <c r="B64" s="87"/>
      <c r="C64" s="434"/>
      <c r="D64" s="434"/>
      <c r="E64" s="434"/>
      <c r="F64" s="434"/>
      <c r="G64" s="434"/>
      <c r="H64" s="434"/>
      <c r="I64" s="434"/>
      <c r="J64" s="434"/>
      <c r="K64" s="434"/>
      <c r="L64" s="434"/>
      <c r="M64" s="434"/>
      <c r="N64" s="434"/>
      <c r="O64" s="434"/>
      <c r="P64" s="434"/>
      <c r="Q64" s="434"/>
      <c r="R64" s="434"/>
      <c r="S64" s="86"/>
      <c r="T64" s="86"/>
      <c r="U64" s="86"/>
      <c r="V64" s="2" t="s">
        <v>124</v>
      </c>
    </row>
    <row r="65" spans="2:22" ht="21" customHeight="1">
      <c r="B65" s="87"/>
      <c r="C65" s="434"/>
      <c r="D65" s="434"/>
      <c r="E65" s="434"/>
      <c r="F65" s="434"/>
      <c r="G65" s="434"/>
      <c r="H65" s="434"/>
      <c r="I65" s="434"/>
      <c r="J65" s="434"/>
      <c r="K65" s="434"/>
      <c r="L65" s="434"/>
      <c r="M65" s="434"/>
      <c r="N65" s="434"/>
      <c r="O65" s="434"/>
      <c r="P65" s="434"/>
      <c r="Q65" s="434"/>
      <c r="R65" s="434"/>
      <c r="S65" s="86"/>
      <c r="T65" s="86"/>
      <c r="U65" s="86"/>
    </row>
    <row r="66" spans="2:22" ht="21" customHeight="1">
      <c r="B66" s="87"/>
      <c r="C66" s="434"/>
      <c r="D66" s="434"/>
      <c r="E66" s="434"/>
      <c r="F66" s="434"/>
      <c r="G66" s="434"/>
      <c r="H66" s="434"/>
      <c r="I66" s="434"/>
      <c r="J66" s="434"/>
      <c r="K66" s="434"/>
      <c r="L66" s="434"/>
      <c r="M66" s="434"/>
      <c r="N66" s="434"/>
      <c r="O66" s="434"/>
      <c r="P66" s="434"/>
      <c r="Q66" s="434"/>
      <c r="R66" s="434"/>
      <c r="S66" s="86"/>
      <c r="T66" s="86"/>
      <c r="U66" s="86"/>
    </row>
    <row r="67" spans="2:22" ht="21" customHeight="1">
      <c r="B67" s="87"/>
      <c r="C67" s="434"/>
      <c r="D67" s="434"/>
      <c r="E67" s="434"/>
      <c r="F67" s="434"/>
      <c r="G67" s="434"/>
      <c r="H67" s="434"/>
      <c r="I67" s="434"/>
      <c r="J67" s="434"/>
      <c r="K67" s="434"/>
      <c r="L67" s="434"/>
      <c r="M67" s="434"/>
      <c r="N67" s="434"/>
      <c r="O67" s="434"/>
      <c r="P67" s="434"/>
      <c r="Q67" s="434"/>
      <c r="R67" s="434"/>
      <c r="S67" s="86"/>
      <c r="T67" s="86"/>
      <c r="U67" s="86"/>
    </row>
    <row r="68" spans="2:22" ht="21" customHeight="1">
      <c r="B68" s="87"/>
      <c r="C68" s="434"/>
      <c r="D68" s="434"/>
      <c r="E68" s="434"/>
      <c r="F68" s="434"/>
      <c r="G68" s="434"/>
      <c r="H68" s="434"/>
      <c r="I68" s="434"/>
      <c r="J68" s="434"/>
      <c r="K68" s="434"/>
      <c r="L68" s="434"/>
      <c r="M68" s="434"/>
      <c r="N68" s="434"/>
      <c r="O68" s="434"/>
      <c r="P68" s="434"/>
      <c r="Q68" s="434"/>
      <c r="R68" s="434"/>
      <c r="S68" s="86"/>
      <c r="T68" s="86"/>
      <c r="U68" s="86"/>
    </row>
    <row r="69" spans="2:22" ht="21" customHeight="1">
      <c r="B69" s="87"/>
      <c r="C69" s="434"/>
      <c r="D69" s="434"/>
      <c r="E69" s="434"/>
      <c r="F69" s="434"/>
      <c r="G69" s="434"/>
      <c r="H69" s="434"/>
      <c r="I69" s="434"/>
      <c r="J69" s="434"/>
      <c r="K69" s="434"/>
      <c r="L69" s="434"/>
      <c r="M69" s="434"/>
      <c r="N69" s="434"/>
      <c r="O69" s="434"/>
      <c r="P69" s="434"/>
      <c r="Q69" s="434"/>
      <c r="R69" s="434"/>
      <c r="S69" s="86"/>
      <c r="T69" s="86"/>
      <c r="U69" s="86"/>
    </row>
    <row r="70" spans="2:22" ht="21" customHeight="1">
      <c r="B70" s="87"/>
      <c r="C70" s="434"/>
      <c r="D70" s="434"/>
      <c r="E70" s="434"/>
      <c r="F70" s="434"/>
      <c r="G70" s="434"/>
      <c r="H70" s="434"/>
      <c r="I70" s="434"/>
      <c r="J70" s="434"/>
      <c r="K70" s="434"/>
      <c r="L70" s="434"/>
      <c r="M70" s="434"/>
      <c r="N70" s="434"/>
      <c r="O70" s="434"/>
      <c r="P70" s="434"/>
      <c r="Q70" s="434"/>
      <c r="R70" s="434"/>
      <c r="S70" s="86"/>
      <c r="T70" s="86"/>
      <c r="U70" s="86"/>
    </row>
    <row r="71" spans="2:22" ht="27.75" customHeight="1">
      <c r="B71" s="87"/>
      <c r="C71" s="434"/>
      <c r="D71" s="434"/>
      <c r="E71" s="434"/>
      <c r="F71" s="434"/>
      <c r="G71" s="434"/>
      <c r="H71" s="434"/>
      <c r="I71" s="434"/>
      <c r="J71" s="434"/>
      <c r="K71" s="434"/>
      <c r="L71" s="434"/>
      <c r="M71" s="434"/>
      <c r="N71" s="434"/>
      <c r="O71" s="434"/>
      <c r="P71" s="434"/>
      <c r="Q71" s="434"/>
      <c r="R71" s="434"/>
      <c r="S71" s="86"/>
      <c r="T71" s="86"/>
      <c r="U71" s="86"/>
    </row>
    <row r="72" spans="2:22" ht="21" customHeight="1">
      <c r="B72" s="87"/>
      <c r="C72" s="434"/>
      <c r="D72" s="434"/>
      <c r="E72" s="434"/>
      <c r="F72" s="434"/>
      <c r="G72" s="434"/>
      <c r="H72" s="434"/>
      <c r="I72" s="434"/>
      <c r="J72" s="434"/>
      <c r="K72" s="434"/>
      <c r="L72" s="434"/>
      <c r="M72" s="434"/>
      <c r="N72" s="434"/>
      <c r="O72" s="434"/>
      <c r="P72" s="434"/>
      <c r="Q72" s="434"/>
      <c r="R72" s="434"/>
      <c r="S72" s="86"/>
      <c r="T72" s="86"/>
      <c r="U72" s="86"/>
    </row>
    <row r="73" spans="2:22" ht="31.2" customHeight="1">
      <c r="B73" s="87"/>
      <c r="C73" s="434"/>
      <c r="D73" s="434"/>
      <c r="E73" s="434"/>
      <c r="F73" s="434"/>
      <c r="G73" s="434"/>
      <c r="H73" s="434"/>
      <c r="I73" s="434"/>
      <c r="J73" s="434"/>
      <c r="K73" s="434"/>
      <c r="L73" s="434"/>
      <c r="M73" s="434"/>
      <c r="N73" s="434"/>
      <c r="O73" s="434"/>
      <c r="P73" s="434"/>
      <c r="Q73" s="434"/>
      <c r="R73" s="434"/>
      <c r="S73" s="86"/>
      <c r="T73" s="86"/>
      <c r="U73" s="86"/>
    </row>
    <row r="74" spans="2:22" ht="18" customHeight="1">
      <c r="B74" s="87" t="s">
        <v>11</v>
      </c>
      <c r="C74" s="86"/>
      <c r="D74" s="86"/>
      <c r="E74" s="86"/>
      <c r="F74" s="86"/>
      <c r="G74" s="86"/>
      <c r="H74" s="86"/>
      <c r="I74" s="86"/>
      <c r="J74" s="86"/>
      <c r="K74" s="86"/>
      <c r="L74" s="86"/>
      <c r="M74" s="86"/>
      <c r="N74" s="86"/>
      <c r="O74" s="86"/>
      <c r="P74" s="86"/>
      <c r="Q74" s="86"/>
      <c r="R74" s="86"/>
      <c r="S74" s="86"/>
      <c r="T74" s="86"/>
      <c r="U74" s="86"/>
      <c r="V74" s="86"/>
    </row>
    <row r="75" spans="2:22" ht="18" customHeight="1">
      <c r="C75" s="400" t="s">
        <v>12</v>
      </c>
      <c r="D75" s="401"/>
      <c r="E75" s="403" t="s">
        <v>13</v>
      </c>
      <c r="F75" s="403"/>
      <c r="G75" s="403"/>
      <c r="H75" s="403"/>
      <c r="I75" s="403"/>
      <c r="J75" s="403"/>
      <c r="K75" s="403"/>
      <c r="L75" s="403"/>
      <c r="M75" s="403"/>
      <c r="N75" s="403"/>
      <c r="O75" s="403"/>
      <c r="P75" s="403"/>
    </row>
    <row r="76" spans="2:22" ht="48" customHeight="1">
      <c r="C76" s="398" t="s">
        <v>6</v>
      </c>
      <c r="D76" s="399"/>
      <c r="E76" s="402" t="s">
        <v>81</v>
      </c>
      <c r="F76" s="402"/>
      <c r="G76" s="402"/>
      <c r="H76" s="402"/>
      <c r="I76" s="402"/>
      <c r="J76" s="402"/>
      <c r="K76" s="402"/>
      <c r="L76" s="402"/>
      <c r="M76" s="402"/>
      <c r="N76" s="402"/>
      <c r="O76" s="402"/>
      <c r="P76" s="402"/>
    </row>
    <row r="77" spans="2:22" ht="48" customHeight="1">
      <c r="C77" s="398" t="s">
        <v>14</v>
      </c>
      <c r="D77" s="399"/>
      <c r="E77" s="402" t="s">
        <v>74</v>
      </c>
      <c r="F77" s="402"/>
      <c r="G77" s="402"/>
      <c r="H77" s="402"/>
      <c r="I77" s="402"/>
      <c r="J77" s="402"/>
      <c r="K77" s="402"/>
      <c r="L77" s="402"/>
      <c r="M77" s="402"/>
      <c r="N77" s="402"/>
      <c r="O77" s="402"/>
      <c r="P77" s="402"/>
    </row>
    <row r="78" spans="2:22" ht="48" customHeight="1">
      <c r="C78" s="398" t="s">
        <v>7</v>
      </c>
      <c r="D78" s="399"/>
      <c r="E78" s="402" t="s">
        <v>75</v>
      </c>
      <c r="F78" s="402"/>
      <c r="G78" s="402"/>
      <c r="H78" s="402"/>
      <c r="I78" s="402"/>
      <c r="J78" s="402"/>
      <c r="K78" s="402"/>
      <c r="L78" s="402"/>
      <c r="M78" s="402"/>
      <c r="N78" s="402"/>
      <c r="O78" s="402"/>
      <c r="P78" s="402"/>
    </row>
    <row r="79" spans="2:22" ht="48" customHeight="1">
      <c r="C79" s="398" t="s">
        <v>107</v>
      </c>
      <c r="D79" s="399"/>
      <c r="E79" s="404" t="s">
        <v>106</v>
      </c>
      <c r="F79" s="404"/>
      <c r="G79" s="404"/>
      <c r="H79" s="404"/>
      <c r="I79" s="404"/>
      <c r="J79" s="404"/>
      <c r="K79" s="404"/>
      <c r="L79" s="404"/>
      <c r="M79" s="404"/>
      <c r="N79" s="404"/>
      <c r="O79" s="404"/>
      <c r="P79" s="404"/>
    </row>
    <row r="80" spans="2:22" ht="31.95" customHeight="1">
      <c r="C80" s="395" t="s">
        <v>80</v>
      </c>
      <c r="D80" s="396"/>
      <c r="E80" s="397"/>
      <c r="F80" s="397"/>
      <c r="G80" s="397"/>
      <c r="H80" s="397"/>
      <c r="I80" s="397"/>
      <c r="J80" s="397"/>
      <c r="K80" s="397"/>
      <c r="L80" s="397"/>
      <c r="M80" s="397"/>
    </row>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sheetData>
  <sheetProtection selectLockedCells="1" selectUnlockedCells="1"/>
  <mergeCells count="120">
    <mergeCell ref="C59:R73"/>
    <mergeCell ref="R38:R39"/>
    <mergeCell ref="C41:D41"/>
    <mergeCell ref="C42:D42"/>
    <mergeCell ref="C43:D43"/>
    <mergeCell ref="C44:D44"/>
    <mergeCell ref="C45:D45"/>
    <mergeCell ref="H42:J42"/>
    <mergeCell ref="H43:J43"/>
    <mergeCell ref="H44:J44"/>
    <mergeCell ref="H45:J45"/>
    <mergeCell ref="C54:D54"/>
    <mergeCell ref="C55:D55"/>
    <mergeCell ref="H40:J40"/>
    <mergeCell ref="C48:D51"/>
    <mergeCell ref="C52:D52"/>
    <mergeCell ref="C57:D57"/>
    <mergeCell ref="H49:H50"/>
    <mergeCell ref="I49:I50"/>
    <mergeCell ref="A2:R2"/>
    <mergeCell ref="Q27:Q28"/>
    <mergeCell ref="E14:R14"/>
    <mergeCell ref="G29:H29"/>
    <mergeCell ref="G15:J15"/>
    <mergeCell ref="C53:D53"/>
    <mergeCell ref="C37:D40"/>
    <mergeCell ref="E38:E39"/>
    <mergeCell ref="F38:F39"/>
    <mergeCell ref="O38:O39"/>
    <mergeCell ref="G38:G39"/>
    <mergeCell ref="H38:J39"/>
    <mergeCell ref="G32:H32"/>
    <mergeCell ref="G33:H33"/>
    <mergeCell ref="C22:D22"/>
    <mergeCell ref="C23:D23"/>
    <mergeCell ref="I31:J31"/>
    <mergeCell ref="G30:H30"/>
    <mergeCell ref="G31:H31"/>
    <mergeCell ref="C32:D32"/>
    <mergeCell ref="C33:D33"/>
    <mergeCell ref="I33:J33"/>
    <mergeCell ref="G35:H35"/>
    <mergeCell ref="F15:F16"/>
    <mergeCell ref="U27:U28"/>
    <mergeCell ref="M15:M16"/>
    <mergeCell ref="N15:N16"/>
    <mergeCell ref="R15:R16"/>
    <mergeCell ref="T20:U20"/>
    <mergeCell ref="P4:R4"/>
    <mergeCell ref="B14:B17"/>
    <mergeCell ref="C14:D17"/>
    <mergeCell ref="K15:K16"/>
    <mergeCell ref="L15:L16"/>
    <mergeCell ref="B26:B29"/>
    <mergeCell ref="C26:D29"/>
    <mergeCell ref="I29:J29"/>
    <mergeCell ref="E27:E28"/>
    <mergeCell ref="I27:J28"/>
    <mergeCell ref="F27:F28"/>
    <mergeCell ref="G27:H28"/>
    <mergeCell ref="T27:T28"/>
    <mergeCell ref="C7:D7"/>
    <mergeCell ref="C8:D8"/>
    <mergeCell ref="B7:B8"/>
    <mergeCell ref="C9:D9"/>
    <mergeCell ref="B5:D5"/>
    <mergeCell ref="C18:D18"/>
    <mergeCell ref="C80:M80"/>
    <mergeCell ref="C76:D76"/>
    <mergeCell ref="C77:D77"/>
    <mergeCell ref="C78:D78"/>
    <mergeCell ref="C75:D75"/>
    <mergeCell ref="E76:P76"/>
    <mergeCell ref="E77:P77"/>
    <mergeCell ref="E78:P78"/>
    <mergeCell ref="E75:P75"/>
    <mergeCell ref="C79:D79"/>
    <mergeCell ref="E79:P79"/>
    <mergeCell ref="B48:B51"/>
    <mergeCell ref="H46:J46"/>
    <mergeCell ref="H41:J41"/>
    <mergeCell ref="C56:D56"/>
    <mergeCell ref="C46:D46"/>
    <mergeCell ref="B37:B40"/>
    <mergeCell ref="B10:D10"/>
    <mergeCell ref="B11:D11"/>
    <mergeCell ref="C35:D35"/>
    <mergeCell ref="G34:H34"/>
    <mergeCell ref="C30:D30"/>
    <mergeCell ref="I30:J30"/>
    <mergeCell ref="C31:D31"/>
    <mergeCell ref="C19:D19"/>
    <mergeCell ref="C20:D20"/>
    <mergeCell ref="C21:D21"/>
    <mergeCell ref="C34:D34"/>
    <mergeCell ref="I34:J34"/>
    <mergeCell ref="T38:T39"/>
    <mergeCell ref="K49:K50"/>
    <mergeCell ref="G49:G50"/>
    <mergeCell ref="P15:P16"/>
    <mergeCell ref="S27:S28"/>
    <mergeCell ref="S38:S39"/>
    <mergeCell ref="E26:U26"/>
    <mergeCell ref="J49:J50"/>
    <mergeCell ref="E48:L48"/>
    <mergeCell ref="E37:U37"/>
    <mergeCell ref="O27:O28"/>
    <mergeCell ref="P27:P28"/>
    <mergeCell ref="R27:R28"/>
    <mergeCell ref="U38:U39"/>
    <mergeCell ref="K27:N27"/>
    <mergeCell ref="I32:J32"/>
    <mergeCell ref="Q15:Q16"/>
    <mergeCell ref="O15:O16"/>
    <mergeCell ref="L49:L50"/>
    <mergeCell ref="K38:N38"/>
    <mergeCell ref="P38:P39"/>
    <mergeCell ref="Q38:Q39"/>
    <mergeCell ref="E15:E16"/>
    <mergeCell ref="I35:J35"/>
  </mergeCells>
  <phoneticPr fontId="2"/>
  <dataValidations count="1">
    <dataValidation type="list" allowBlank="1" showInputMessage="1" showErrorMessage="1" sqref="G30:H34" xr:uid="{00000000-0002-0000-0200-000000000000}">
      <formula1>$V$59:$V$61</formula1>
    </dataValidation>
  </dataValidations>
  <printOptions horizontalCentered="1"/>
  <pageMargins left="0.25" right="0.25" top="0.75" bottom="0.75" header="0.3" footer="0.3"/>
  <pageSetup paperSize="9" scale="47" fitToHeight="0" orientation="landscape" horizontalDpi="300" r:id="rId1"/>
  <headerFooter differentFirst="1"/>
  <rowBreaks count="2" manualBreakCount="2">
    <brk id="35" max="20" man="1"/>
    <brk id="58" max="20" man="1"/>
  </row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C000"/>
    <pageSetUpPr fitToPage="1"/>
  </sheetPr>
  <dimension ref="A1:AE58"/>
  <sheetViews>
    <sheetView topLeftCell="A9" workbookViewId="0"/>
  </sheetViews>
  <sheetFormatPr defaultColWidth="9" defaultRowHeight="13.2"/>
  <cols>
    <col min="1" max="1" width="3.6640625" style="89" customWidth="1"/>
    <col min="2" max="5" width="3.77734375" style="89" customWidth="1"/>
    <col min="6" max="6" width="4.77734375" style="89" customWidth="1"/>
    <col min="7" max="8" width="4.33203125" style="89" customWidth="1"/>
    <col min="9" max="9" width="3.6640625" style="89" customWidth="1"/>
    <col min="10" max="11" width="3.77734375" style="89" customWidth="1"/>
    <col min="12" max="13" width="3.6640625" style="89" customWidth="1"/>
    <col min="14" max="15" width="3.77734375" style="89" customWidth="1"/>
    <col min="16" max="16" width="12" style="89" customWidth="1"/>
    <col min="17" max="18" width="7.44140625" style="89" customWidth="1"/>
    <col min="19" max="19" width="7" style="89" customWidth="1"/>
    <col min="20" max="20" width="23" style="89" hidden="1" customWidth="1"/>
    <col min="21" max="29" width="9" style="89"/>
    <col min="30" max="31" width="0" style="89" hidden="1" customWidth="1"/>
    <col min="32" max="256" width="9" style="89"/>
    <col min="257" max="257" width="3.6640625" style="89" customWidth="1"/>
    <col min="258" max="261" width="3.77734375" style="89" customWidth="1"/>
    <col min="262" max="262" width="4.77734375" style="89" customWidth="1"/>
    <col min="263" max="264" width="4.33203125" style="89" customWidth="1"/>
    <col min="265" max="265" width="3.6640625" style="89" customWidth="1"/>
    <col min="266" max="267" width="3.77734375" style="89" customWidth="1"/>
    <col min="268" max="269" width="3.6640625" style="89" customWidth="1"/>
    <col min="270" max="271" width="3.77734375" style="89" customWidth="1"/>
    <col min="272" max="272" width="12" style="89" customWidth="1"/>
    <col min="273" max="274" width="7.44140625" style="89" customWidth="1"/>
    <col min="275" max="275" width="3.6640625" style="89" customWidth="1"/>
    <col min="276" max="276" width="1" style="89" customWidth="1"/>
    <col min="277" max="285" width="9" style="89"/>
    <col min="286" max="287" width="0" style="89" hidden="1" customWidth="1"/>
    <col min="288" max="512" width="9" style="89"/>
    <col min="513" max="513" width="3.6640625" style="89" customWidth="1"/>
    <col min="514" max="517" width="3.77734375" style="89" customWidth="1"/>
    <col min="518" max="518" width="4.77734375" style="89" customWidth="1"/>
    <col min="519" max="520" width="4.33203125" style="89" customWidth="1"/>
    <col min="521" max="521" width="3.6640625" style="89" customWidth="1"/>
    <col min="522" max="523" width="3.77734375" style="89" customWidth="1"/>
    <col min="524" max="525" width="3.6640625" style="89" customWidth="1"/>
    <col min="526" max="527" width="3.77734375" style="89" customWidth="1"/>
    <col min="528" max="528" width="12" style="89" customWidth="1"/>
    <col min="529" max="530" width="7.44140625" style="89" customWidth="1"/>
    <col min="531" max="531" width="3.6640625" style="89" customWidth="1"/>
    <col min="532" max="532" width="1" style="89" customWidth="1"/>
    <col min="533" max="541" width="9" style="89"/>
    <col min="542" max="543" width="0" style="89" hidden="1" customWidth="1"/>
    <col min="544" max="768" width="9" style="89"/>
    <col min="769" max="769" width="3.6640625" style="89" customWidth="1"/>
    <col min="770" max="773" width="3.77734375" style="89" customWidth="1"/>
    <col min="774" max="774" width="4.77734375" style="89" customWidth="1"/>
    <col min="775" max="776" width="4.33203125" style="89" customWidth="1"/>
    <col min="777" max="777" width="3.6640625" style="89" customWidth="1"/>
    <col min="778" max="779" width="3.77734375" style="89" customWidth="1"/>
    <col min="780" max="781" width="3.6640625" style="89" customWidth="1"/>
    <col min="782" max="783" width="3.77734375" style="89" customWidth="1"/>
    <col min="784" max="784" width="12" style="89" customWidth="1"/>
    <col min="785" max="786" width="7.44140625" style="89" customWidth="1"/>
    <col min="787" max="787" width="3.6640625" style="89" customWidth="1"/>
    <col min="788" max="788" width="1" style="89" customWidth="1"/>
    <col min="789" max="797" width="9" style="89"/>
    <col min="798" max="799" width="0" style="89" hidden="1" customWidth="1"/>
    <col min="800" max="1024" width="9" style="89"/>
    <col min="1025" max="1025" width="3.6640625" style="89" customWidth="1"/>
    <col min="1026" max="1029" width="3.77734375" style="89" customWidth="1"/>
    <col min="1030" max="1030" width="4.77734375" style="89" customWidth="1"/>
    <col min="1031" max="1032" width="4.33203125" style="89" customWidth="1"/>
    <col min="1033" max="1033" width="3.6640625" style="89" customWidth="1"/>
    <col min="1034" max="1035" width="3.77734375" style="89" customWidth="1"/>
    <col min="1036" max="1037" width="3.6640625" style="89" customWidth="1"/>
    <col min="1038" max="1039" width="3.77734375" style="89" customWidth="1"/>
    <col min="1040" max="1040" width="12" style="89" customWidth="1"/>
    <col min="1041" max="1042" width="7.44140625" style="89" customWidth="1"/>
    <col min="1043" max="1043" width="3.6640625" style="89" customWidth="1"/>
    <col min="1044" max="1044" width="1" style="89" customWidth="1"/>
    <col min="1045" max="1053" width="9" style="89"/>
    <col min="1054" max="1055" width="0" style="89" hidden="1" customWidth="1"/>
    <col min="1056" max="1280" width="9" style="89"/>
    <col min="1281" max="1281" width="3.6640625" style="89" customWidth="1"/>
    <col min="1282" max="1285" width="3.77734375" style="89" customWidth="1"/>
    <col min="1286" max="1286" width="4.77734375" style="89" customWidth="1"/>
    <col min="1287" max="1288" width="4.33203125" style="89" customWidth="1"/>
    <col min="1289" max="1289" width="3.6640625" style="89" customWidth="1"/>
    <col min="1290" max="1291" width="3.77734375" style="89" customWidth="1"/>
    <col min="1292" max="1293" width="3.6640625" style="89" customWidth="1"/>
    <col min="1294" max="1295" width="3.77734375" style="89" customWidth="1"/>
    <col min="1296" max="1296" width="12" style="89" customWidth="1"/>
    <col min="1297" max="1298" width="7.44140625" style="89" customWidth="1"/>
    <col min="1299" max="1299" width="3.6640625" style="89" customWidth="1"/>
    <col min="1300" max="1300" width="1" style="89" customWidth="1"/>
    <col min="1301" max="1309" width="9" style="89"/>
    <col min="1310" max="1311" width="0" style="89" hidden="1" customWidth="1"/>
    <col min="1312" max="1536" width="9" style="89"/>
    <col min="1537" max="1537" width="3.6640625" style="89" customWidth="1"/>
    <col min="1538" max="1541" width="3.77734375" style="89" customWidth="1"/>
    <col min="1542" max="1542" width="4.77734375" style="89" customWidth="1"/>
    <col min="1543" max="1544" width="4.33203125" style="89" customWidth="1"/>
    <col min="1545" max="1545" width="3.6640625" style="89" customWidth="1"/>
    <col min="1546" max="1547" width="3.77734375" style="89" customWidth="1"/>
    <col min="1548" max="1549" width="3.6640625" style="89" customWidth="1"/>
    <col min="1550" max="1551" width="3.77734375" style="89" customWidth="1"/>
    <col min="1552" max="1552" width="12" style="89" customWidth="1"/>
    <col min="1553" max="1554" width="7.44140625" style="89" customWidth="1"/>
    <col min="1555" max="1555" width="3.6640625" style="89" customWidth="1"/>
    <col min="1556" max="1556" width="1" style="89" customWidth="1"/>
    <col min="1557" max="1565" width="9" style="89"/>
    <col min="1566" max="1567" width="0" style="89" hidden="1" customWidth="1"/>
    <col min="1568" max="1792" width="9" style="89"/>
    <col min="1793" max="1793" width="3.6640625" style="89" customWidth="1"/>
    <col min="1794" max="1797" width="3.77734375" style="89" customWidth="1"/>
    <col min="1798" max="1798" width="4.77734375" style="89" customWidth="1"/>
    <col min="1799" max="1800" width="4.33203125" style="89" customWidth="1"/>
    <col min="1801" max="1801" width="3.6640625" style="89" customWidth="1"/>
    <col min="1802" max="1803" width="3.77734375" style="89" customWidth="1"/>
    <col min="1804" max="1805" width="3.6640625" style="89" customWidth="1"/>
    <col min="1806" max="1807" width="3.77734375" style="89" customWidth="1"/>
    <col min="1808" max="1808" width="12" style="89" customWidth="1"/>
    <col min="1809" max="1810" width="7.44140625" style="89" customWidth="1"/>
    <col min="1811" max="1811" width="3.6640625" style="89" customWidth="1"/>
    <col min="1812" max="1812" width="1" style="89" customWidth="1"/>
    <col min="1813" max="1821" width="9" style="89"/>
    <col min="1822" max="1823" width="0" style="89" hidden="1" customWidth="1"/>
    <col min="1824" max="2048" width="9" style="89"/>
    <col min="2049" max="2049" width="3.6640625" style="89" customWidth="1"/>
    <col min="2050" max="2053" width="3.77734375" style="89" customWidth="1"/>
    <col min="2054" max="2054" width="4.77734375" style="89" customWidth="1"/>
    <col min="2055" max="2056" width="4.33203125" style="89" customWidth="1"/>
    <col min="2057" max="2057" width="3.6640625" style="89" customWidth="1"/>
    <col min="2058" max="2059" width="3.77734375" style="89" customWidth="1"/>
    <col min="2060" max="2061" width="3.6640625" style="89" customWidth="1"/>
    <col min="2062" max="2063" width="3.77734375" style="89" customWidth="1"/>
    <col min="2064" max="2064" width="12" style="89" customWidth="1"/>
    <col min="2065" max="2066" width="7.44140625" style="89" customWidth="1"/>
    <col min="2067" max="2067" width="3.6640625" style="89" customWidth="1"/>
    <col min="2068" max="2068" width="1" style="89" customWidth="1"/>
    <col min="2069" max="2077" width="9" style="89"/>
    <col min="2078" max="2079" width="0" style="89" hidden="1" customWidth="1"/>
    <col min="2080" max="2304" width="9" style="89"/>
    <col min="2305" max="2305" width="3.6640625" style="89" customWidth="1"/>
    <col min="2306" max="2309" width="3.77734375" style="89" customWidth="1"/>
    <col min="2310" max="2310" width="4.77734375" style="89" customWidth="1"/>
    <col min="2311" max="2312" width="4.33203125" style="89" customWidth="1"/>
    <col min="2313" max="2313" width="3.6640625" style="89" customWidth="1"/>
    <col min="2314" max="2315" width="3.77734375" style="89" customWidth="1"/>
    <col min="2316" max="2317" width="3.6640625" style="89" customWidth="1"/>
    <col min="2318" max="2319" width="3.77734375" style="89" customWidth="1"/>
    <col min="2320" max="2320" width="12" style="89" customWidth="1"/>
    <col min="2321" max="2322" width="7.44140625" style="89" customWidth="1"/>
    <col min="2323" max="2323" width="3.6640625" style="89" customWidth="1"/>
    <col min="2324" max="2324" width="1" style="89" customWidth="1"/>
    <col min="2325" max="2333" width="9" style="89"/>
    <col min="2334" max="2335" width="0" style="89" hidden="1" customWidth="1"/>
    <col min="2336" max="2560" width="9" style="89"/>
    <col min="2561" max="2561" width="3.6640625" style="89" customWidth="1"/>
    <col min="2562" max="2565" width="3.77734375" style="89" customWidth="1"/>
    <col min="2566" max="2566" width="4.77734375" style="89" customWidth="1"/>
    <col min="2567" max="2568" width="4.33203125" style="89" customWidth="1"/>
    <col min="2569" max="2569" width="3.6640625" style="89" customWidth="1"/>
    <col min="2570" max="2571" width="3.77734375" style="89" customWidth="1"/>
    <col min="2572" max="2573" width="3.6640625" style="89" customWidth="1"/>
    <col min="2574" max="2575" width="3.77734375" style="89" customWidth="1"/>
    <col min="2576" max="2576" width="12" style="89" customWidth="1"/>
    <col min="2577" max="2578" width="7.44140625" style="89" customWidth="1"/>
    <col min="2579" max="2579" width="3.6640625" style="89" customWidth="1"/>
    <col min="2580" max="2580" width="1" style="89" customWidth="1"/>
    <col min="2581" max="2589" width="9" style="89"/>
    <col min="2590" max="2591" width="0" style="89" hidden="1" customWidth="1"/>
    <col min="2592" max="2816" width="9" style="89"/>
    <col min="2817" max="2817" width="3.6640625" style="89" customWidth="1"/>
    <col min="2818" max="2821" width="3.77734375" style="89" customWidth="1"/>
    <col min="2822" max="2822" width="4.77734375" style="89" customWidth="1"/>
    <col min="2823" max="2824" width="4.33203125" style="89" customWidth="1"/>
    <col min="2825" max="2825" width="3.6640625" style="89" customWidth="1"/>
    <col min="2826" max="2827" width="3.77734375" style="89" customWidth="1"/>
    <col min="2828" max="2829" width="3.6640625" style="89" customWidth="1"/>
    <col min="2830" max="2831" width="3.77734375" style="89" customWidth="1"/>
    <col min="2832" max="2832" width="12" style="89" customWidth="1"/>
    <col min="2833" max="2834" width="7.44140625" style="89" customWidth="1"/>
    <col min="2835" max="2835" width="3.6640625" style="89" customWidth="1"/>
    <col min="2836" max="2836" width="1" style="89" customWidth="1"/>
    <col min="2837" max="2845" width="9" style="89"/>
    <col min="2846" max="2847" width="0" style="89" hidden="1" customWidth="1"/>
    <col min="2848" max="3072" width="9" style="89"/>
    <col min="3073" max="3073" width="3.6640625" style="89" customWidth="1"/>
    <col min="3074" max="3077" width="3.77734375" style="89" customWidth="1"/>
    <col min="3078" max="3078" width="4.77734375" style="89" customWidth="1"/>
    <col min="3079" max="3080" width="4.33203125" style="89" customWidth="1"/>
    <col min="3081" max="3081" width="3.6640625" style="89" customWidth="1"/>
    <col min="3082" max="3083" width="3.77734375" style="89" customWidth="1"/>
    <col min="3084" max="3085" width="3.6640625" style="89" customWidth="1"/>
    <col min="3086" max="3087" width="3.77734375" style="89" customWidth="1"/>
    <col min="3088" max="3088" width="12" style="89" customWidth="1"/>
    <col min="3089" max="3090" width="7.44140625" style="89" customWidth="1"/>
    <col min="3091" max="3091" width="3.6640625" style="89" customWidth="1"/>
    <col min="3092" max="3092" width="1" style="89" customWidth="1"/>
    <col min="3093" max="3101" width="9" style="89"/>
    <col min="3102" max="3103" width="0" style="89" hidden="1" customWidth="1"/>
    <col min="3104" max="3328" width="9" style="89"/>
    <col min="3329" max="3329" width="3.6640625" style="89" customWidth="1"/>
    <col min="3330" max="3333" width="3.77734375" style="89" customWidth="1"/>
    <col min="3334" max="3334" width="4.77734375" style="89" customWidth="1"/>
    <col min="3335" max="3336" width="4.33203125" style="89" customWidth="1"/>
    <col min="3337" max="3337" width="3.6640625" style="89" customWidth="1"/>
    <col min="3338" max="3339" width="3.77734375" style="89" customWidth="1"/>
    <col min="3340" max="3341" width="3.6640625" style="89" customWidth="1"/>
    <col min="3342" max="3343" width="3.77734375" style="89" customWidth="1"/>
    <col min="3344" max="3344" width="12" style="89" customWidth="1"/>
    <col min="3345" max="3346" width="7.44140625" style="89" customWidth="1"/>
    <col min="3347" max="3347" width="3.6640625" style="89" customWidth="1"/>
    <col min="3348" max="3348" width="1" style="89" customWidth="1"/>
    <col min="3349" max="3357" width="9" style="89"/>
    <col min="3358" max="3359" width="0" style="89" hidden="1" customWidth="1"/>
    <col min="3360" max="3584" width="9" style="89"/>
    <col min="3585" max="3585" width="3.6640625" style="89" customWidth="1"/>
    <col min="3586" max="3589" width="3.77734375" style="89" customWidth="1"/>
    <col min="3590" max="3590" width="4.77734375" style="89" customWidth="1"/>
    <col min="3591" max="3592" width="4.33203125" style="89" customWidth="1"/>
    <col min="3593" max="3593" width="3.6640625" style="89" customWidth="1"/>
    <col min="3594" max="3595" width="3.77734375" style="89" customWidth="1"/>
    <col min="3596" max="3597" width="3.6640625" style="89" customWidth="1"/>
    <col min="3598" max="3599" width="3.77734375" style="89" customWidth="1"/>
    <col min="3600" max="3600" width="12" style="89" customWidth="1"/>
    <col min="3601" max="3602" width="7.44140625" style="89" customWidth="1"/>
    <col min="3603" max="3603" width="3.6640625" style="89" customWidth="1"/>
    <col min="3604" max="3604" width="1" style="89" customWidth="1"/>
    <col min="3605" max="3613" width="9" style="89"/>
    <col min="3614" max="3615" width="0" style="89" hidden="1" customWidth="1"/>
    <col min="3616" max="3840" width="9" style="89"/>
    <col min="3841" max="3841" width="3.6640625" style="89" customWidth="1"/>
    <col min="3842" max="3845" width="3.77734375" style="89" customWidth="1"/>
    <col min="3846" max="3846" width="4.77734375" style="89" customWidth="1"/>
    <col min="3847" max="3848" width="4.33203125" style="89" customWidth="1"/>
    <col min="3849" max="3849" width="3.6640625" style="89" customWidth="1"/>
    <col min="3850" max="3851" width="3.77734375" style="89" customWidth="1"/>
    <col min="3852" max="3853" width="3.6640625" style="89" customWidth="1"/>
    <col min="3854" max="3855" width="3.77734375" style="89" customWidth="1"/>
    <col min="3856" max="3856" width="12" style="89" customWidth="1"/>
    <col min="3857" max="3858" width="7.44140625" style="89" customWidth="1"/>
    <col min="3859" max="3859" width="3.6640625" style="89" customWidth="1"/>
    <col min="3860" max="3860" width="1" style="89" customWidth="1"/>
    <col min="3861" max="3869" width="9" style="89"/>
    <col min="3870" max="3871" width="0" style="89" hidden="1" customWidth="1"/>
    <col min="3872" max="4096" width="9" style="89"/>
    <col min="4097" max="4097" width="3.6640625" style="89" customWidth="1"/>
    <col min="4098" max="4101" width="3.77734375" style="89" customWidth="1"/>
    <col min="4102" max="4102" width="4.77734375" style="89" customWidth="1"/>
    <col min="4103" max="4104" width="4.33203125" style="89" customWidth="1"/>
    <col min="4105" max="4105" width="3.6640625" style="89" customWidth="1"/>
    <col min="4106" max="4107" width="3.77734375" style="89" customWidth="1"/>
    <col min="4108" max="4109" width="3.6640625" style="89" customWidth="1"/>
    <col min="4110" max="4111" width="3.77734375" style="89" customWidth="1"/>
    <col min="4112" max="4112" width="12" style="89" customWidth="1"/>
    <col min="4113" max="4114" width="7.44140625" style="89" customWidth="1"/>
    <col min="4115" max="4115" width="3.6640625" style="89" customWidth="1"/>
    <col min="4116" max="4116" width="1" style="89" customWidth="1"/>
    <col min="4117" max="4125" width="9" style="89"/>
    <col min="4126" max="4127" width="0" style="89" hidden="1" customWidth="1"/>
    <col min="4128" max="4352" width="9" style="89"/>
    <col min="4353" max="4353" width="3.6640625" style="89" customWidth="1"/>
    <col min="4354" max="4357" width="3.77734375" style="89" customWidth="1"/>
    <col min="4358" max="4358" width="4.77734375" style="89" customWidth="1"/>
    <col min="4359" max="4360" width="4.33203125" style="89" customWidth="1"/>
    <col min="4361" max="4361" width="3.6640625" style="89" customWidth="1"/>
    <col min="4362" max="4363" width="3.77734375" style="89" customWidth="1"/>
    <col min="4364" max="4365" width="3.6640625" style="89" customWidth="1"/>
    <col min="4366" max="4367" width="3.77734375" style="89" customWidth="1"/>
    <col min="4368" max="4368" width="12" style="89" customWidth="1"/>
    <col min="4369" max="4370" width="7.44140625" style="89" customWidth="1"/>
    <col min="4371" max="4371" width="3.6640625" style="89" customWidth="1"/>
    <col min="4372" max="4372" width="1" style="89" customWidth="1"/>
    <col min="4373" max="4381" width="9" style="89"/>
    <col min="4382" max="4383" width="0" style="89" hidden="1" customWidth="1"/>
    <col min="4384" max="4608" width="9" style="89"/>
    <col min="4609" max="4609" width="3.6640625" style="89" customWidth="1"/>
    <col min="4610" max="4613" width="3.77734375" style="89" customWidth="1"/>
    <col min="4614" max="4614" width="4.77734375" style="89" customWidth="1"/>
    <col min="4615" max="4616" width="4.33203125" style="89" customWidth="1"/>
    <col min="4617" max="4617" width="3.6640625" style="89" customWidth="1"/>
    <col min="4618" max="4619" width="3.77734375" style="89" customWidth="1"/>
    <col min="4620" max="4621" width="3.6640625" style="89" customWidth="1"/>
    <col min="4622" max="4623" width="3.77734375" style="89" customWidth="1"/>
    <col min="4624" max="4624" width="12" style="89" customWidth="1"/>
    <col min="4625" max="4626" width="7.44140625" style="89" customWidth="1"/>
    <col min="4627" max="4627" width="3.6640625" style="89" customWidth="1"/>
    <col min="4628" max="4628" width="1" style="89" customWidth="1"/>
    <col min="4629" max="4637" width="9" style="89"/>
    <col min="4638" max="4639" width="0" style="89" hidden="1" customWidth="1"/>
    <col min="4640" max="4864" width="9" style="89"/>
    <col min="4865" max="4865" width="3.6640625" style="89" customWidth="1"/>
    <col min="4866" max="4869" width="3.77734375" style="89" customWidth="1"/>
    <col min="4870" max="4870" width="4.77734375" style="89" customWidth="1"/>
    <col min="4871" max="4872" width="4.33203125" style="89" customWidth="1"/>
    <col min="4873" max="4873" width="3.6640625" style="89" customWidth="1"/>
    <col min="4874" max="4875" width="3.77734375" style="89" customWidth="1"/>
    <col min="4876" max="4877" width="3.6640625" style="89" customWidth="1"/>
    <col min="4878" max="4879" width="3.77734375" style="89" customWidth="1"/>
    <col min="4880" max="4880" width="12" style="89" customWidth="1"/>
    <col min="4881" max="4882" width="7.44140625" style="89" customWidth="1"/>
    <col min="4883" max="4883" width="3.6640625" style="89" customWidth="1"/>
    <col min="4884" max="4884" width="1" style="89" customWidth="1"/>
    <col min="4885" max="4893" width="9" style="89"/>
    <col min="4894" max="4895" width="0" style="89" hidden="1" customWidth="1"/>
    <col min="4896" max="5120" width="9" style="89"/>
    <col min="5121" max="5121" width="3.6640625" style="89" customWidth="1"/>
    <col min="5122" max="5125" width="3.77734375" style="89" customWidth="1"/>
    <col min="5126" max="5126" width="4.77734375" style="89" customWidth="1"/>
    <col min="5127" max="5128" width="4.33203125" style="89" customWidth="1"/>
    <col min="5129" max="5129" width="3.6640625" style="89" customWidth="1"/>
    <col min="5130" max="5131" width="3.77734375" style="89" customWidth="1"/>
    <col min="5132" max="5133" width="3.6640625" style="89" customWidth="1"/>
    <col min="5134" max="5135" width="3.77734375" style="89" customWidth="1"/>
    <col min="5136" max="5136" width="12" style="89" customWidth="1"/>
    <col min="5137" max="5138" width="7.44140625" style="89" customWidth="1"/>
    <col min="5139" max="5139" width="3.6640625" style="89" customWidth="1"/>
    <col min="5140" max="5140" width="1" style="89" customWidth="1"/>
    <col min="5141" max="5149" width="9" style="89"/>
    <col min="5150" max="5151" width="0" style="89" hidden="1" customWidth="1"/>
    <col min="5152" max="5376" width="9" style="89"/>
    <col min="5377" max="5377" width="3.6640625" style="89" customWidth="1"/>
    <col min="5378" max="5381" width="3.77734375" style="89" customWidth="1"/>
    <col min="5382" max="5382" width="4.77734375" style="89" customWidth="1"/>
    <col min="5383" max="5384" width="4.33203125" style="89" customWidth="1"/>
    <col min="5385" max="5385" width="3.6640625" style="89" customWidth="1"/>
    <col min="5386" max="5387" width="3.77734375" style="89" customWidth="1"/>
    <col min="5388" max="5389" width="3.6640625" style="89" customWidth="1"/>
    <col min="5390" max="5391" width="3.77734375" style="89" customWidth="1"/>
    <col min="5392" max="5392" width="12" style="89" customWidth="1"/>
    <col min="5393" max="5394" width="7.44140625" style="89" customWidth="1"/>
    <col min="5395" max="5395" width="3.6640625" style="89" customWidth="1"/>
    <col min="5396" max="5396" width="1" style="89" customWidth="1"/>
    <col min="5397" max="5405" width="9" style="89"/>
    <col min="5406" max="5407" width="0" style="89" hidden="1" customWidth="1"/>
    <col min="5408" max="5632" width="9" style="89"/>
    <col min="5633" max="5633" width="3.6640625" style="89" customWidth="1"/>
    <col min="5634" max="5637" width="3.77734375" style="89" customWidth="1"/>
    <col min="5638" max="5638" width="4.77734375" style="89" customWidth="1"/>
    <col min="5639" max="5640" width="4.33203125" style="89" customWidth="1"/>
    <col min="5641" max="5641" width="3.6640625" style="89" customWidth="1"/>
    <col min="5642" max="5643" width="3.77734375" style="89" customWidth="1"/>
    <col min="5644" max="5645" width="3.6640625" style="89" customWidth="1"/>
    <col min="5646" max="5647" width="3.77734375" style="89" customWidth="1"/>
    <col min="5648" max="5648" width="12" style="89" customWidth="1"/>
    <col min="5649" max="5650" width="7.44140625" style="89" customWidth="1"/>
    <col min="5651" max="5651" width="3.6640625" style="89" customWidth="1"/>
    <col min="5652" max="5652" width="1" style="89" customWidth="1"/>
    <col min="5653" max="5661" width="9" style="89"/>
    <col min="5662" max="5663" width="0" style="89" hidden="1" customWidth="1"/>
    <col min="5664" max="5888" width="9" style="89"/>
    <col min="5889" max="5889" width="3.6640625" style="89" customWidth="1"/>
    <col min="5890" max="5893" width="3.77734375" style="89" customWidth="1"/>
    <col min="5894" max="5894" width="4.77734375" style="89" customWidth="1"/>
    <col min="5895" max="5896" width="4.33203125" style="89" customWidth="1"/>
    <col min="5897" max="5897" width="3.6640625" style="89" customWidth="1"/>
    <col min="5898" max="5899" width="3.77734375" style="89" customWidth="1"/>
    <col min="5900" max="5901" width="3.6640625" style="89" customWidth="1"/>
    <col min="5902" max="5903" width="3.77734375" style="89" customWidth="1"/>
    <col min="5904" max="5904" width="12" style="89" customWidth="1"/>
    <col min="5905" max="5906" width="7.44140625" style="89" customWidth="1"/>
    <col min="5907" max="5907" width="3.6640625" style="89" customWidth="1"/>
    <col min="5908" max="5908" width="1" style="89" customWidth="1"/>
    <col min="5909" max="5917" width="9" style="89"/>
    <col min="5918" max="5919" width="0" style="89" hidden="1" customWidth="1"/>
    <col min="5920" max="6144" width="9" style="89"/>
    <col min="6145" max="6145" width="3.6640625" style="89" customWidth="1"/>
    <col min="6146" max="6149" width="3.77734375" style="89" customWidth="1"/>
    <col min="6150" max="6150" width="4.77734375" style="89" customWidth="1"/>
    <col min="6151" max="6152" width="4.33203125" style="89" customWidth="1"/>
    <col min="6153" max="6153" width="3.6640625" style="89" customWidth="1"/>
    <col min="6154" max="6155" width="3.77734375" style="89" customWidth="1"/>
    <col min="6156" max="6157" width="3.6640625" style="89" customWidth="1"/>
    <col min="6158" max="6159" width="3.77734375" style="89" customWidth="1"/>
    <col min="6160" max="6160" width="12" style="89" customWidth="1"/>
    <col min="6161" max="6162" width="7.44140625" style="89" customWidth="1"/>
    <col min="6163" max="6163" width="3.6640625" style="89" customWidth="1"/>
    <col min="6164" max="6164" width="1" style="89" customWidth="1"/>
    <col min="6165" max="6173" width="9" style="89"/>
    <col min="6174" max="6175" width="0" style="89" hidden="1" customWidth="1"/>
    <col min="6176" max="6400" width="9" style="89"/>
    <col min="6401" max="6401" width="3.6640625" style="89" customWidth="1"/>
    <col min="6402" max="6405" width="3.77734375" style="89" customWidth="1"/>
    <col min="6406" max="6406" width="4.77734375" style="89" customWidth="1"/>
    <col min="6407" max="6408" width="4.33203125" style="89" customWidth="1"/>
    <col min="6409" max="6409" width="3.6640625" style="89" customWidth="1"/>
    <col min="6410" max="6411" width="3.77734375" style="89" customWidth="1"/>
    <col min="6412" max="6413" width="3.6640625" style="89" customWidth="1"/>
    <col min="6414" max="6415" width="3.77734375" style="89" customWidth="1"/>
    <col min="6416" max="6416" width="12" style="89" customWidth="1"/>
    <col min="6417" max="6418" width="7.44140625" style="89" customWidth="1"/>
    <col min="6419" max="6419" width="3.6640625" style="89" customWidth="1"/>
    <col min="6420" max="6420" width="1" style="89" customWidth="1"/>
    <col min="6421" max="6429" width="9" style="89"/>
    <col min="6430" max="6431" width="0" style="89" hidden="1" customWidth="1"/>
    <col min="6432" max="6656" width="9" style="89"/>
    <col min="6657" max="6657" width="3.6640625" style="89" customWidth="1"/>
    <col min="6658" max="6661" width="3.77734375" style="89" customWidth="1"/>
    <col min="6662" max="6662" width="4.77734375" style="89" customWidth="1"/>
    <col min="6663" max="6664" width="4.33203125" style="89" customWidth="1"/>
    <col min="6665" max="6665" width="3.6640625" style="89" customWidth="1"/>
    <col min="6666" max="6667" width="3.77734375" style="89" customWidth="1"/>
    <col min="6668" max="6669" width="3.6640625" style="89" customWidth="1"/>
    <col min="6670" max="6671" width="3.77734375" style="89" customWidth="1"/>
    <col min="6672" max="6672" width="12" style="89" customWidth="1"/>
    <col min="6673" max="6674" width="7.44140625" style="89" customWidth="1"/>
    <col min="6675" max="6675" width="3.6640625" style="89" customWidth="1"/>
    <col min="6676" max="6676" width="1" style="89" customWidth="1"/>
    <col min="6677" max="6685" width="9" style="89"/>
    <col min="6686" max="6687" width="0" style="89" hidden="1" customWidth="1"/>
    <col min="6688" max="6912" width="9" style="89"/>
    <col min="6913" max="6913" width="3.6640625" style="89" customWidth="1"/>
    <col min="6914" max="6917" width="3.77734375" style="89" customWidth="1"/>
    <col min="6918" max="6918" width="4.77734375" style="89" customWidth="1"/>
    <col min="6919" max="6920" width="4.33203125" style="89" customWidth="1"/>
    <col min="6921" max="6921" width="3.6640625" style="89" customWidth="1"/>
    <col min="6922" max="6923" width="3.77734375" style="89" customWidth="1"/>
    <col min="6924" max="6925" width="3.6640625" style="89" customWidth="1"/>
    <col min="6926" max="6927" width="3.77734375" style="89" customWidth="1"/>
    <col min="6928" max="6928" width="12" style="89" customWidth="1"/>
    <col min="6929" max="6930" width="7.44140625" style="89" customWidth="1"/>
    <col min="6931" max="6931" width="3.6640625" style="89" customWidth="1"/>
    <col min="6932" max="6932" width="1" style="89" customWidth="1"/>
    <col min="6933" max="6941" width="9" style="89"/>
    <col min="6942" max="6943" width="0" style="89" hidden="1" customWidth="1"/>
    <col min="6944" max="7168" width="9" style="89"/>
    <col min="7169" max="7169" width="3.6640625" style="89" customWidth="1"/>
    <col min="7170" max="7173" width="3.77734375" style="89" customWidth="1"/>
    <col min="7174" max="7174" width="4.77734375" style="89" customWidth="1"/>
    <col min="7175" max="7176" width="4.33203125" style="89" customWidth="1"/>
    <col min="7177" max="7177" width="3.6640625" style="89" customWidth="1"/>
    <col min="7178" max="7179" width="3.77734375" style="89" customWidth="1"/>
    <col min="7180" max="7181" width="3.6640625" style="89" customWidth="1"/>
    <col min="7182" max="7183" width="3.77734375" style="89" customWidth="1"/>
    <col min="7184" max="7184" width="12" style="89" customWidth="1"/>
    <col min="7185" max="7186" width="7.44140625" style="89" customWidth="1"/>
    <col min="7187" max="7187" width="3.6640625" style="89" customWidth="1"/>
    <col min="7188" max="7188" width="1" style="89" customWidth="1"/>
    <col min="7189" max="7197" width="9" style="89"/>
    <col min="7198" max="7199" width="0" style="89" hidden="1" customWidth="1"/>
    <col min="7200" max="7424" width="9" style="89"/>
    <col min="7425" max="7425" width="3.6640625" style="89" customWidth="1"/>
    <col min="7426" max="7429" width="3.77734375" style="89" customWidth="1"/>
    <col min="7430" max="7430" width="4.77734375" style="89" customWidth="1"/>
    <col min="7431" max="7432" width="4.33203125" style="89" customWidth="1"/>
    <col min="7433" max="7433" width="3.6640625" style="89" customWidth="1"/>
    <col min="7434" max="7435" width="3.77734375" style="89" customWidth="1"/>
    <col min="7436" max="7437" width="3.6640625" style="89" customWidth="1"/>
    <col min="7438" max="7439" width="3.77734375" style="89" customWidth="1"/>
    <col min="7440" max="7440" width="12" style="89" customWidth="1"/>
    <col min="7441" max="7442" width="7.44140625" style="89" customWidth="1"/>
    <col min="7443" max="7443" width="3.6640625" style="89" customWidth="1"/>
    <col min="7444" max="7444" width="1" style="89" customWidth="1"/>
    <col min="7445" max="7453" width="9" style="89"/>
    <col min="7454" max="7455" width="0" style="89" hidden="1" customWidth="1"/>
    <col min="7456" max="7680" width="9" style="89"/>
    <col min="7681" max="7681" width="3.6640625" style="89" customWidth="1"/>
    <col min="7682" max="7685" width="3.77734375" style="89" customWidth="1"/>
    <col min="7686" max="7686" width="4.77734375" style="89" customWidth="1"/>
    <col min="7687" max="7688" width="4.33203125" style="89" customWidth="1"/>
    <col min="7689" max="7689" width="3.6640625" style="89" customWidth="1"/>
    <col min="7690" max="7691" width="3.77734375" style="89" customWidth="1"/>
    <col min="7692" max="7693" width="3.6640625" style="89" customWidth="1"/>
    <col min="7694" max="7695" width="3.77734375" style="89" customWidth="1"/>
    <col min="7696" max="7696" width="12" style="89" customWidth="1"/>
    <col min="7697" max="7698" width="7.44140625" style="89" customWidth="1"/>
    <col min="7699" max="7699" width="3.6640625" style="89" customWidth="1"/>
    <col min="7700" max="7700" width="1" style="89" customWidth="1"/>
    <col min="7701" max="7709" width="9" style="89"/>
    <col min="7710" max="7711" width="0" style="89" hidden="1" customWidth="1"/>
    <col min="7712" max="7936" width="9" style="89"/>
    <col min="7937" max="7937" width="3.6640625" style="89" customWidth="1"/>
    <col min="7938" max="7941" width="3.77734375" style="89" customWidth="1"/>
    <col min="7942" max="7942" width="4.77734375" style="89" customWidth="1"/>
    <col min="7943" max="7944" width="4.33203125" style="89" customWidth="1"/>
    <col min="7945" max="7945" width="3.6640625" style="89" customWidth="1"/>
    <col min="7946" max="7947" width="3.77734375" style="89" customWidth="1"/>
    <col min="7948" max="7949" width="3.6640625" style="89" customWidth="1"/>
    <col min="7950" max="7951" width="3.77734375" style="89" customWidth="1"/>
    <col min="7952" max="7952" width="12" style="89" customWidth="1"/>
    <col min="7953" max="7954" width="7.44140625" style="89" customWidth="1"/>
    <col min="7955" max="7955" width="3.6640625" style="89" customWidth="1"/>
    <col min="7956" max="7956" width="1" style="89" customWidth="1"/>
    <col min="7957" max="7965" width="9" style="89"/>
    <col min="7966" max="7967" width="0" style="89" hidden="1" customWidth="1"/>
    <col min="7968" max="8192" width="9" style="89"/>
    <col min="8193" max="8193" width="3.6640625" style="89" customWidth="1"/>
    <col min="8194" max="8197" width="3.77734375" style="89" customWidth="1"/>
    <col min="8198" max="8198" width="4.77734375" style="89" customWidth="1"/>
    <col min="8199" max="8200" width="4.33203125" style="89" customWidth="1"/>
    <col min="8201" max="8201" width="3.6640625" style="89" customWidth="1"/>
    <col min="8202" max="8203" width="3.77734375" style="89" customWidth="1"/>
    <col min="8204" max="8205" width="3.6640625" style="89" customWidth="1"/>
    <col min="8206" max="8207" width="3.77734375" style="89" customWidth="1"/>
    <col min="8208" max="8208" width="12" style="89" customWidth="1"/>
    <col min="8209" max="8210" width="7.44140625" style="89" customWidth="1"/>
    <col min="8211" max="8211" width="3.6640625" style="89" customWidth="1"/>
    <col min="8212" max="8212" width="1" style="89" customWidth="1"/>
    <col min="8213" max="8221" width="9" style="89"/>
    <col min="8222" max="8223" width="0" style="89" hidden="1" customWidth="1"/>
    <col min="8224" max="8448" width="9" style="89"/>
    <col min="8449" max="8449" width="3.6640625" style="89" customWidth="1"/>
    <col min="8450" max="8453" width="3.77734375" style="89" customWidth="1"/>
    <col min="8454" max="8454" width="4.77734375" style="89" customWidth="1"/>
    <col min="8455" max="8456" width="4.33203125" style="89" customWidth="1"/>
    <col min="8457" max="8457" width="3.6640625" style="89" customWidth="1"/>
    <col min="8458" max="8459" width="3.77734375" style="89" customWidth="1"/>
    <col min="8460" max="8461" width="3.6640625" style="89" customWidth="1"/>
    <col min="8462" max="8463" width="3.77734375" style="89" customWidth="1"/>
    <col min="8464" max="8464" width="12" style="89" customWidth="1"/>
    <col min="8465" max="8466" width="7.44140625" style="89" customWidth="1"/>
    <col min="8467" max="8467" width="3.6640625" style="89" customWidth="1"/>
    <col min="8468" max="8468" width="1" style="89" customWidth="1"/>
    <col min="8469" max="8477" width="9" style="89"/>
    <col min="8478" max="8479" width="0" style="89" hidden="1" customWidth="1"/>
    <col min="8480" max="8704" width="9" style="89"/>
    <col min="8705" max="8705" width="3.6640625" style="89" customWidth="1"/>
    <col min="8706" max="8709" width="3.77734375" style="89" customWidth="1"/>
    <col min="8710" max="8710" width="4.77734375" style="89" customWidth="1"/>
    <col min="8711" max="8712" width="4.33203125" style="89" customWidth="1"/>
    <col min="8713" max="8713" width="3.6640625" style="89" customWidth="1"/>
    <col min="8714" max="8715" width="3.77734375" style="89" customWidth="1"/>
    <col min="8716" max="8717" width="3.6640625" style="89" customWidth="1"/>
    <col min="8718" max="8719" width="3.77734375" style="89" customWidth="1"/>
    <col min="8720" max="8720" width="12" style="89" customWidth="1"/>
    <col min="8721" max="8722" width="7.44140625" style="89" customWidth="1"/>
    <col min="8723" max="8723" width="3.6640625" style="89" customWidth="1"/>
    <col min="8724" max="8724" width="1" style="89" customWidth="1"/>
    <col min="8725" max="8733" width="9" style="89"/>
    <col min="8734" max="8735" width="0" style="89" hidden="1" customWidth="1"/>
    <col min="8736" max="8960" width="9" style="89"/>
    <col min="8961" max="8961" width="3.6640625" style="89" customWidth="1"/>
    <col min="8962" max="8965" width="3.77734375" style="89" customWidth="1"/>
    <col min="8966" max="8966" width="4.77734375" style="89" customWidth="1"/>
    <col min="8967" max="8968" width="4.33203125" style="89" customWidth="1"/>
    <col min="8969" max="8969" width="3.6640625" style="89" customWidth="1"/>
    <col min="8970" max="8971" width="3.77734375" style="89" customWidth="1"/>
    <col min="8972" max="8973" width="3.6640625" style="89" customWidth="1"/>
    <col min="8974" max="8975" width="3.77734375" style="89" customWidth="1"/>
    <col min="8976" max="8976" width="12" style="89" customWidth="1"/>
    <col min="8977" max="8978" width="7.44140625" style="89" customWidth="1"/>
    <col min="8979" max="8979" width="3.6640625" style="89" customWidth="1"/>
    <col min="8980" max="8980" width="1" style="89" customWidth="1"/>
    <col min="8981" max="8989" width="9" style="89"/>
    <col min="8990" max="8991" width="0" style="89" hidden="1" customWidth="1"/>
    <col min="8992" max="9216" width="9" style="89"/>
    <col min="9217" max="9217" width="3.6640625" style="89" customWidth="1"/>
    <col min="9218" max="9221" width="3.77734375" style="89" customWidth="1"/>
    <col min="9222" max="9222" width="4.77734375" style="89" customWidth="1"/>
    <col min="9223" max="9224" width="4.33203125" style="89" customWidth="1"/>
    <col min="9225" max="9225" width="3.6640625" style="89" customWidth="1"/>
    <col min="9226" max="9227" width="3.77734375" style="89" customWidth="1"/>
    <col min="9228" max="9229" width="3.6640625" style="89" customWidth="1"/>
    <col min="9230" max="9231" width="3.77734375" style="89" customWidth="1"/>
    <col min="9232" max="9232" width="12" style="89" customWidth="1"/>
    <col min="9233" max="9234" width="7.44140625" style="89" customWidth="1"/>
    <col min="9235" max="9235" width="3.6640625" style="89" customWidth="1"/>
    <col min="9236" max="9236" width="1" style="89" customWidth="1"/>
    <col min="9237" max="9245" width="9" style="89"/>
    <col min="9246" max="9247" width="0" style="89" hidden="1" customWidth="1"/>
    <col min="9248" max="9472" width="9" style="89"/>
    <col min="9473" max="9473" width="3.6640625" style="89" customWidth="1"/>
    <col min="9474" max="9477" width="3.77734375" style="89" customWidth="1"/>
    <col min="9478" max="9478" width="4.77734375" style="89" customWidth="1"/>
    <col min="9479" max="9480" width="4.33203125" style="89" customWidth="1"/>
    <col min="9481" max="9481" width="3.6640625" style="89" customWidth="1"/>
    <col min="9482" max="9483" width="3.77734375" style="89" customWidth="1"/>
    <col min="9484" max="9485" width="3.6640625" style="89" customWidth="1"/>
    <col min="9486" max="9487" width="3.77734375" style="89" customWidth="1"/>
    <col min="9488" max="9488" width="12" style="89" customWidth="1"/>
    <col min="9489" max="9490" width="7.44140625" style="89" customWidth="1"/>
    <col min="9491" max="9491" width="3.6640625" style="89" customWidth="1"/>
    <col min="9492" max="9492" width="1" style="89" customWidth="1"/>
    <col min="9493" max="9501" width="9" style="89"/>
    <col min="9502" max="9503" width="0" style="89" hidden="1" customWidth="1"/>
    <col min="9504" max="9728" width="9" style="89"/>
    <col min="9729" max="9729" width="3.6640625" style="89" customWidth="1"/>
    <col min="9730" max="9733" width="3.77734375" style="89" customWidth="1"/>
    <col min="9734" max="9734" width="4.77734375" style="89" customWidth="1"/>
    <col min="9735" max="9736" width="4.33203125" style="89" customWidth="1"/>
    <col min="9737" max="9737" width="3.6640625" style="89" customWidth="1"/>
    <col min="9738" max="9739" width="3.77734375" style="89" customWidth="1"/>
    <col min="9740" max="9741" width="3.6640625" style="89" customWidth="1"/>
    <col min="9742" max="9743" width="3.77734375" style="89" customWidth="1"/>
    <col min="9744" max="9744" width="12" style="89" customWidth="1"/>
    <col min="9745" max="9746" width="7.44140625" style="89" customWidth="1"/>
    <col min="9747" max="9747" width="3.6640625" style="89" customWidth="1"/>
    <col min="9748" max="9748" width="1" style="89" customWidth="1"/>
    <col min="9749" max="9757" width="9" style="89"/>
    <col min="9758" max="9759" width="0" style="89" hidden="1" customWidth="1"/>
    <col min="9760" max="9984" width="9" style="89"/>
    <col min="9985" max="9985" width="3.6640625" style="89" customWidth="1"/>
    <col min="9986" max="9989" width="3.77734375" style="89" customWidth="1"/>
    <col min="9990" max="9990" width="4.77734375" style="89" customWidth="1"/>
    <col min="9991" max="9992" width="4.33203125" style="89" customWidth="1"/>
    <col min="9993" max="9993" width="3.6640625" style="89" customWidth="1"/>
    <col min="9994" max="9995" width="3.77734375" style="89" customWidth="1"/>
    <col min="9996" max="9997" width="3.6640625" style="89" customWidth="1"/>
    <col min="9998" max="9999" width="3.77734375" style="89" customWidth="1"/>
    <col min="10000" max="10000" width="12" style="89" customWidth="1"/>
    <col min="10001" max="10002" width="7.44140625" style="89" customWidth="1"/>
    <col min="10003" max="10003" width="3.6640625" style="89" customWidth="1"/>
    <col min="10004" max="10004" width="1" style="89" customWidth="1"/>
    <col min="10005" max="10013" width="9" style="89"/>
    <col min="10014" max="10015" width="0" style="89" hidden="1" customWidth="1"/>
    <col min="10016" max="10240" width="9" style="89"/>
    <col min="10241" max="10241" width="3.6640625" style="89" customWidth="1"/>
    <col min="10242" max="10245" width="3.77734375" style="89" customWidth="1"/>
    <col min="10246" max="10246" width="4.77734375" style="89" customWidth="1"/>
    <col min="10247" max="10248" width="4.33203125" style="89" customWidth="1"/>
    <col min="10249" max="10249" width="3.6640625" style="89" customWidth="1"/>
    <col min="10250" max="10251" width="3.77734375" style="89" customWidth="1"/>
    <col min="10252" max="10253" width="3.6640625" style="89" customWidth="1"/>
    <col min="10254" max="10255" width="3.77734375" style="89" customWidth="1"/>
    <col min="10256" max="10256" width="12" style="89" customWidth="1"/>
    <col min="10257" max="10258" width="7.44140625" style="89" customWidth="1"/>
    <col min="10259" max="10259" width="3.6640625" style="89" customWidth="1"/>
    <col min="10260" max="10260" width="1" style="89" customWidth="1"/>
    <col min="10261" max="10269" width="9" style="89"/>
    <col min="10270" max="10271" width="0" style="89" hidden="1" customWidth="1"/>
    <col min="10272" max="10496" width="9" style="89"/>
    <col min="10497" max="10497" width="3.6640625" style="89" customWidth="1"/>
    <col min="10498" max="10501" width="3.77734375" style="89" customWidth="1"/>
    <col min="10502" max="10502" width="4.77734375" style="89" customWidth="1"/>
    <col min="10503" max="10504" width="4.33203125" style="89" customWidth="1"/>
    <col min="10505" max="10505" width="3.6640625" style="89" customWidth="1"/>
    <col min="10506" max="10507" width="3.77734375" style="89" customWidth="1"/>
    <col min="10508" max="10509" width="3.6640625" style="89" customWidth="1"/>
    <col min="10510" max="10511" width="3.77734375" style="89" customWidth="1"/>
    <col min="10512" max="10512" width="12" style="89" customWidth="1"/>
    <col min="10513" max="10514" width="7.44140625" style="89" customWidth="1"/>
    <col min="10515" max="10515" width="3.6640625" style="89" customWidth="1"/>
    <col min="10516" max="10516" width="1" style="89" customWidth="1"/>
    <col min="10517" max="10525" width="9" style="89"/>
    <col min="10526" max="10527" width="0" style="89" hidden="1" customWidth="1"/>
    <col min="10528" max="10752" width="9" style="89"/>
    <col min="10753" max="10753" width="3.6640625" style="89" customWidth="1"/>
    <col min="10754" max="10757" width="3.77734375" style="89" customWidth="1"/>
    <col min="10758" max="10758" width="4.77734375" style="89" customWidth="1"/>
    <col min="10759" max="10760" width="4.33203125" style="89" customWidth="1"/>
    <col min="10761" max="10761" width="3.6640625" style="89" customWidth="1"/>
    <col min="10762" max="10763" width="3.77734375" style="89" customWidth="1"/>
    <col min="10764" max="10765" width="3.6640625" style="89" customWidth="1"/>
    <col min="10766" max="10767" width="3.77734375" style="89" customWidth="1"/>
    <col min="10768" max="10768" width="12" style="89" customWidth="1"/>
    <col min="10769" max="10770" width="7.44140625" style="89" customWidth="1"/>
    <col min="10771" max="10771" width="3.6640625" style="89" customWidth="1"/>
    <col min="10772" max="10772" width="1" style="89" customWidth="1"/>
    <col min="10773" max="10781" width="9" style="89"/>
    <col min="10782" max="10783" width="0" style="89" hidden="1" customWidth="1"/>
    <col min="10784" max="11008" width="9" style="89"/>
    <col min="11009" max="11009" width="3.6640625" style="89" customWidth="1"/>
    <col min="11010" max="11013" width="3.77734375" style="89" customWidth="1"/>
    <col min="11014" max="11014" width="4.77734375" style="89" customWidth="1"/>
    <col min="11015" max="11016" width="4.33203125" style="89" customWidth="1"/>
    <col min="11017" max="11017" width="3.6640625" style="89" customWidth="1"/>
    <col min="11018" max="11019" width="3.77734375" style="89" customWidth="1"/>
    <col min="11020" max="11021" width="3.6640625" style="89" customWidth="1"/>
    <col min="11022" max="11023" width="3.77734375" style="89" customWidth="1"/>
    <col min="11024" max="11024" width="12" style="89" customWidth="1"/>
    <col min="11025" max="11026" width="7.44140625" style="89" customWidth="1"/>
    <col min="11027" max="11027" width="3.6640625" style="89" customWidth="1"/>
    <col min="11028" max="11028" width="1" style="89" customWidth="1"/>
    <col min="11029" max="11037" width="9" style="89"/>
    <col min="11038" max="11039" width="0" style="89" hidden="1" customWidth="1"/>
    <col min="11040" max="11264" width="9" style="89"/>
    <col min="11265" max="11265" width="3.6640625" style="89" customWidth="1"/>
    <col min="11266" max="11269" width="3.77734375" style="89" customWidth="1"/>
    <col min="11270" max="11270" width="4.77734375" style="89" customWidth="1"/>
    <col min="11271" max="11272" width="4.33203125" style="89" customWidth="1"/>
    <col min="11273" max="11273" width="3.6640625" style="89" customWidth="1"/>
    <col min="11274" max="11275" width="3.77734375" style="89" customWidth="1"/>
    <col min="11276" max="11277" width="3.6640625" style="89" customWidth="1"/>
    <col min="11278" max="11279" width="3.77734375" style="89" customWidth="1"/>
    <col min="11280" max="11280" width="12" style="89" customWidth="1"/>
    <col min="11281" max="11282" width="7.44140625" style="89" customWidth="1"/>
    <col min="11283" max="11283" width="3.6640625" style="89" customWidth="1"/>
    <col min="11284" max="11284" width="1" style="89" customWidth="1"/>
    <col min="11285" max="11293" width="9" style="89"/>
    <col min="11294" max="11295" width="0" style="89" hidden="1" customWidth="1"/>
    <col min="11296" max="11520" width="9" style="89"/>
    <col min="11521" max="11521" width="3.6640625" style="89" customWidth="1"/>
    <col min="11522" max="11525" width="3.77734375" style="89" customWidth="1"/>
    <col min="11526" max="11526" width="4.77734375" style="89" customWidth="1"/>
    <col min="11527" max="11528" width="4.33203125" style="89" customWidth="1"/>
    <col min="11529" max="11529" width="3.6640625" style="89" customWidth="1"/>
    <col min="11530" max="11531" width="3.77734375" style="89" customWidth="1"/>
    <col min="11532" max="11533" width="3.6640625" style="89" customWidth="1"/>
    <col min="11534" max="11535" width="3.77734375" style="89" customWidth="1"/>
    <col min="11536" max="11536" width="12" style="89" customWidth="1"/>
    <col min="11537" max="11538" width="7.44140625" style="89" customWidth="1"/>
    <col min="11539" max="11539" width="3.6640625" style="89" customWidth="1"/>
    <col min="11540" max="11540" width="1" style="89" customWidth="1"/>
    <col min="11541" max="11549" width="9" style="89"/>
    <col min="11550" max="11551" width="0" style="89" hidden="1" customWidth="1"/>
    <col min="11552" max="11776" width="9" style="89"/>
    <col min="11777" max="11777" width="3.6640625" style="89" customWidth="1"/>
    <col min="11778" max="11781" width="3.77734375" style="89" customWidth="1"/>
    <col min="11782" max="11782" width="4.77734375" style="89" customWidth="1"/>
    <col min="11783" max="11784" width="4.33203125" style="89" customWidth="1"/>
    <col min="11785" max="11785" width="3.6640625" style="89" customWidth="1"/>
    <col min="11786" max="11787" width="3.77734375" style="89" customWidth="1"/>
    <col min="11788" max="11789" width="3.6640625" style="89" customWidth="1"/>
    <col min="11790" max="11791" width="3.77734375" style="89" customWidth="1"/>
    <col min="11792" max="11792" width="12" style="89" customWidth="1"/>
    <col min="11793" max="11794" width="7.44140625" style="89" customWidth="1"/>
    <col min="11795" max="11795" width="3.6640625" style="89" customWidth="1"/>
    <col min="11796" max="11796" width="1" style="89" customWidth="1"/>
    <col min="11797" max="11805" width="9" style="89"/>
    <col min="11806" max="11807" width="0" style="89" hidden="1" customWidth="1"/>
    <col min="11808" max="12032" width="9" style="89"/>
    <col min="12033" max="12033" width="3.6640625" style="89" customWidth="1"/>
    <col min="12034" max="12037" width="3.77734375" style="89" customWidth="1"/>
    <col min="12038" max="12038" width="4.77734375" style="89" customWidth="1"/>
    <col min="12039" max="12040" width="4.33203125" style="89" customWidth="1"/>
    <col min="12041" max="12041" width="3.6640625" style="89" customWidth="1"/>
    <col min="12042" max="12043" width="3.77734375" style="89" customWidth="1"/>
    <col min="12044" max="12045" width="3.6640625" style="89" customWidth="1"/>
    <col min="12046" max="12047" width="3.77734375" style="89" customWidth="1"/>
    <col min="12048" max="12048" width="12" style="89" customWidth="1"/>
    <col min="12049" max="12050" width="7.44140625" style="89" customWidth="1"/>
    <col min="12051" max="12051" width="3.6640625" style="89" customWidth="1"/>
    <col min="12052" max="12052" width="1" style="89" customWidth="1"/>
    <col min="12053" max="12061" width="9" style="89"/>
    <col min="12062" max="12063" width="0" style="89" hidden="1" customWidth="1"/>
    <col min="12064" max="12288" width="9" style="89"/>
    <col min="12289" max="12289" width="3.6640625" style="89" customWidth="1"/>
    <col min="12290" max="12293" width="3.77734375" style="89" customWidth="1"/>
    <col min="12294" max="12294" width="4.77734375" style="89" customWidth="1"/>
    <col min="12295" max="12296" width="4.33203125" style="89" customWidth="1"/>
    <col min="12297" max="12297" width="3.6640625" style="89" customWidth="1"/>
    <col min="12298" max="12299" width="3.77734375" style="89" customWidth="1"/>
    <col min="12300" max="12301" width="3.6640625" style="89" customWidth="1"/>
    <col min="12302" max="12303" width="3.77734375" style="89" customWidth="1"/>
    <col min="12304" max="12304" width="12" style="89" customWidth="1"/>
    <col min="12305" max="12306" width="7.44140625" style="89" customWidth="1"/>
    <col min="12307" max="12307" width="3.6640625" style="89" customWidth="1"/>
    <col min="12308" max="12308" width="1" style="89" customWidth="1"/>
    <col min="12309" max="12317" width="9" style="89"/>
    <col min="12318" max="12319" width="0" style="89" hidden="1" customWidth="1"/>
    <col min="12320" max="12544" width="9" style="89"/>
    <col min="12545" max="12545" width="3.6640625" style="89" customWidth="1"/>
    <col min="12546" max="12549" width="3.77734375" style="89" customWidth="1"/>
    <col min="12550" max="12550" width="4.77734375" style="89" customWidth="1"/>
    <col min="12551" max="12552" width="4.33203125" style="89" customWidth="1"/>
    <col min="12553" max="12553" width="3.6640625" style="89" customWidth="1"/>
    <col min="12554" max="12555" width="3.77734375" style="89" customWidth="1"/>
    <col min="12556" max="12557" width="3.6640625" style="89" customWidth="1"/>
    <col min="12558" max="12559" width="3.77734375" style="89" customWidth="1"/>
    <col min="12560" max="12560" width="12" style="89" customWidth="1"/>
    <col min="12561" max="12562" width="7.44140625" style="89" customWidth="1"/>
    <col min="12563" max="12563" width="3.6640625" style="89" customWidth="1"/>
    <col min="12564" max="12564" width="1" style="89" customWidth="1"/>
    <col min="12565" max="12573" width="9" style="89"/>
    <col min="12574" max="12575" width="0" style="89" hidden="1" customWidth="1"/>
    <col min="12576" max="12800" width="9" style="89"/>
    <col min="12801" max="12801" width="3.6640625" style="89" customWidth="1"/>
    <col min="12802" max="12805" width="3.77734375" style="89" customWidth="1"/>
    <col min="12806" max="12806" width="4.77734375" style="89" customWidth="1"/>
    <col min="12807" max="12808" width="4.33203125" style="89" customWidth="1"/>
    <col min="12809" max="12809" width="3.6640625" style="89" customWidth="1"/>
    <col min="12810" max="12811" width="3.77734375" style="89" customWidth="1"/>
    <col min="12812" max="12813" width="3.6640625" style="89" customWidth="1"/>
    <col min="12814" max="12815" width="3.77734375" style="89" customWidth="1"/>
    <col min="12816" max="12816" width="12" style="89" customWidth="1"/>
    <col min="12817" max="12818" width="7.44140625" style="89" customWidth="1"/>
    <col min="12819" max="12819" width="3.6640625" style="89" customWidth="1"/>
    <col min="12820" max="12820" width="1" style="89" customWidth="1"/>
    <col min="12821" max="12829" width="9" style="89"/>
    <col min="12830" max="12831" width="0" style="89" hidden="1" customWidth="1"/>
    <col min="12832" max="13056" width="9" style="89"/>
    <col min="13057" max="13057" width="3.6640625" style="89" customWidth="1"/>
    <col min="13058" max="13061" width="3.77734375" style="89" customWidth="1"/>
    <col min="13062" max="13062" width="4.77734375" style="89" customWidth="1"/>
    <col min="13063" max="13064" width="4.33203125" style="89" customWidth="1"/>
    <col min="13065" max="13065" width="3.6640625" style="89" customWidth="1"/>
    <col min="13066" max="13067" width="3.77734375" style="89" customWidth="1"/>
    <col min="13068" max="13069" width="3.6640625" style="89" customWidth="1"/>
    <col min="13070" max="13071" width="3.77734375" style="89" customWidth="1"/>
    <col min="13072" max="13072" width="12" style="89" customWidth="1"/>
    <col min="13073" max="13074" width="7.44140625" style="89" customWidth="1"/>
    <col min="13075" max="13075" width="3.6640625" style="89" customWidth="1"/>
    <col min="13076" max="13076" width="1" style="89" customWidth="1"/>
    <col min="13077" max="13085" width="9" style="89"/>
    <col min="13086" max="13087" width="0" style="89" hidden="1" customWidth="1"/>
    <col min="13088" max="13312" width="9" style="89"/>
    <col min="13313" max="13313" width="3.6640625" style="89" customWidth="1"/>
    <col min="13314" max="13317" width="3.77734375" style="89" customWidth="1"/>
    <col min="13318" max="13318" width="4.77734375" style="89" customWidth="1"/>
    <col min="13319" max="13320" width="4.33203125" style="89" customWidth="1"/>
    <col min="13321" max="13321" width="3.6640625" style="89" customWidth="1"/>
    <col min="13322" max="13323" width="3.77734375" style="89" customWidth="1"/>
    <col min="13324" max="13325" width="3.6640625" style="89" customWidth="1"/>
    <col min="13326" max="13327" width="3.77734375" style="89" customWidth="1"/>
    <col min="13328" max="13328" width="12" style="89" customWidth="1"/>
    <col min="13329" max="13330" width="7.44140625" style="89" customWidth="1"/>
    <col min="13331" max="13331" width="3.6640625" style="89" customWidth="1"/>
    <col min="13332" max="13332" width="1" style="89" customWidth="1"/>
    <col min="13333" max="13341" width="9" style="89"/>
    <col min="13342" max="13343" width="0" style="89" hidden="1" customWidth="1"/>
    <col min="13344" max="13568" width="9" style="89"/>
    <col min="13569" max="13569" width="3.6640625" style="89" customWidth="1"/>
    <col min="13570" max="13573" width="3.77734375" style="89" customWidth="1"/>
    <col min="13574" max="13574" width="4.77734375" style="89" customWidth="1"/>
    <col min="13575" max="13576" width="4.33203125" style="89" customWidth="1"/>
    <col min="13577" max="13577" width="3.6640625" style="89" customWidth="1"/>
    <col min="13578" max="13579" width="3.77734375" style="89" customWidth="1"/>
    <col min="13580" max="13581" width="3.6640625" style="89" customWidth="1"/>
    <col min="13582" max="13583" width="3.77734375" style="89" customWidth="1"/>
    <col min="13584" max="13584" width="12" style="89" customWidth="1"/>
    <col min="13585" max="13586" width="7.44140625" style="89" customWidth="1"/>
    <col min="13587" max="13587" width="3.6640625" style="89" customWidth="1"/>
    <col min="13588" max="13588" width="1" style="89" customWidth="1"/>
    <col min="13589" max="13597" width="9" style="89"/>
    <col min="13598" max="13599" width="0" style="89" hidden="1" customWidth="1"/>
    <col min="13600" max="13824" width="9" style="89"/>
    <col min="13825" max="13825" width="3.6640625" style="89" customWidth="1"/>
    <col min="13826" max="13829" width="3.77734375" style="89" customWidth="1"/>
    <col min="13830" max="13830" width="4.77734375" style="89" customWidth="1"/>
    <col min="13831" max="13832" width="4.33203125" style="89" customWidth="1"/>
    <col min="13833" max="13833" width="3.6640625" style="89" customWidth="1"/>
    <col min="13834" max="13835" width="3.77734375" style="89" customWidth="1"/>
    <col min="13836" max="13837" width="3.6640625" style="89" customWidth="1"/>
    <col min="13838" max="13839" width="3.77734375" style="89" customWidth="1"/>
    <col min="13840" max="13840" width="12" style="89" customWidth="1"/>
    <col min="13841" max="13842" width="7.44140625" style="89" customWidth="1"/>
    <col min="13843" max="13843" width="3.6640625" style="89" customWidth="1"/>
    <col min="13844" max="13844" width="1" style="89" customWidth="1"/>
    <col min="13845" max="13853" width="9" style="89"/>
    <col min="13854" max="13855" width="0" style="89" hidden="1" customWidth="1"/>
    <col min="13856" max="14080" width="9" style="89"/>
    <col min="14081" max="14081" width="3.6640625" style="89" customWidth="1"/>
    <col min="14082" max="14085" width="3.77734375" style="89" customWidth="1"/>
    <col min="14086" max="14086" width="4.77734375" style="89" customWidth="1"/>
    <col min="14087" max="14088" width="4.33203125" style="89" customWidth="1"/>
    <col min="14089" max="14089" width="3.6640625" style="89" customWidth="1"/>
    <col min="14090" max="14091" width="3.77734375" style="89" customWidth="1"/>
    <col min="14092" max="14093" width="3.6640625" style="89" customWidth="1"/>
    <col min="14094" max="14095" width="3.77734375" style="89" customWidth="1"/>
    <col min="14096" max="14096" width="12" style="89" customWidth="1"/>
    <col min="14097" max="14098" width="7.44140625" style="89" customWidth="1"/>
    <col min="14099" max="14099" width="3.6640625" style="89" customWidth="1"/>
    <col min="14100" max="14100" width="1" style="89" customWidth="1"/>
    <col min="14101" max="14109" width="9" style="89"/>
    <col min="14110" max="14111" width="0" style="89" hidden="1" customWidth="1"/>
    <col min="14112" max="14336" width="9" style="89"/>
    <col min="14337" max="14337" width="3.6640625" style="89" customWidth="1"/>
    <col min="14338" max="14341" width="3.77734375" style="89" customWidth="1"/>
    <col min="14342" max="14342" width="4.77734375" style="89" customWidth="1"/>
    <col min="14343" max="14344" width="4.33203125" style="89" customWidth="1"/>
    <col min="14345" max="14345" width="3.6640625" style="89" customWidth="1"/>
    <col min="14346" max="14347" width="3.77734375" style="89" customWidth="1"/>
    <col min="14348" max="14349" width="3.6640625" style="89" customWidth="1"/>
    <col min="14350" max="14351" width="3.77734375" style="89" customWidth="1"/>
    <col min="14352" max="14352" width="12" style="89" customWidth="1"/>
    <col min="14353" max="14354" width="7.44140625" style="89" customWidth="1"/>
    <col min="14355" max="14355" width="3.6640625" style="89" customWidth="1"/>
    <col min="14356" max="14356" width="1" style="89" customWidth="1"/>
    <col min="14357" max="14365" width="9" style="89"/>
    <col min="14366" max="14367" width="0" style="89" hidden="1" customWidth="1"/>
    <col min="14368" max="14592" width="9" style="89"/>
    <col min="14593" max="14593" width="3.6640625" style="89" customWidth="1"/>
    <col min="14594" max="14597" width="3.77734375" style="89" customWidth="1"/>
    <col min="14598" max="14598" width="4.77734375" style="89" customWidth="1"/>
    <col min="14599" max="14600" width="4.33203125" style="89" customWidth="1"/>
    <col min="14601" max="14601" width="3.6640625" style="89" customWidth="1"/>
    <col min="14602" max="14603" width="3.77734375" style="89" customWidth="1"/>
    <col min="14604" max="14605" width="3.6640625" style="89" customWidth="1"/>
    <col min="14606" max="14607" width="3.77734375" style="89" customWidth="1"/>
    <col min="14608" max="14608" width="12" style="89" customWidth="1"/>
    <col min="14609" max="14610" width="7.44140625" style="89" customWidth="1"/>
    <col min="14611" max="14611" width="3.6640625" style="89" customWidth="1"/>
    <col min="14612" max="14612" width="1" style="89" customWidth="1"/>
    <col min="14613" max="14621" width="9" style="89"/>
    <col min="14622" max="14623" width="0" style="89" hidden="1" customWidth="1"/>
    <col min="14624" max="14848" width="9" style="89"/>
    <col min="14849" max="14849" width="3.6640625" style="89" customWidth="1"/>
    <col min="14850" max="14853" width="3.77734375" style="89" customWidth="1"/>
    <col min="14854" max="14854" width="4.77734375" style="89" customWidth="1"/>
    <col min="14855" max="14856" width="4.33203125" style="89" customWidth="1"/>
    <col min="14857" max="14857" width="3.6640625" style="89" customWidth="1"/>
    <col min="14858" max="14859" width="3.77734375" style="89" customWidth="1"/>
    <col min="14860" max="14861" width="3.6640625" style="89" customWidth="1"/>
    <col min="14862" max="14863" width="3.77734375" style="89" customWidth="1"/>
    <col min="14864" max="14864" width="12" style="89" customWidth="1"/>
    <col min="14865" max="14866" width="7.44140625" style="89" customWidth="1"/>
    <col min="14867" max="14867" width="3.6640625" style="89" customWidth="1"/>
    <col min="14868" max="14868" width="1" style="89" customWidth="1"/>
    <col min="14869" max="14877" width="9" style="89"/>
    <col min="14878" max="14879" width="0" style="89" hidden="1" customWidth="1"/>
    <col min="14880" max="15104" width="9" style="89"/>
    <col min="15105" max="15105" width="3.6640625" style="89" customWidth="1"/>
    <col min="15106" max="15109" width="3.77734375" style="89" customWidth="1"/>
    <col min="15110" max="15110" width="4.77734375" style="89" customWidth="1"/>
    <col min="15111" max="15112" width="4.33203125" style="89" customWidth="1"/>
    <col min="15113" max="15113" width="3.6640625" style="89" customWidth="1"/>
    <col min="15114" max="15115" width="3.77734375" style="89" customWidth="1"/>
    <col min="15116" max="15117" width="3.6640625" style="89" customWidth="1"/>
    <col min="15118" max="15119" width="3.77734375" style="89" customWidth="1"/>
    <col min="15120" max="15120" width="12" style="89" customWidth="1"/>
    <col min="15121" max="15122" width="7.44140625" style="89" customWidth="1"/>
    <col min="15123" max="15123" width="3.6640625" style="89" customWidth="1"/>
    <col min="15124" max="15124" width="1" style="89" customWidth="1"/>
    <col min="15125" max="15133" width="9" style="89"/>
    <col min="15134" max="15135" width="0" style="89" hidden="1" customWidth="1"/>
    <col min="15136" max="15360" width="9" style="89"/>
    <col min="15361" max="15361" width="3.6640625" style="89" customWidth="1"/>
    <col min="15362" max="15365" width="3.77734375" style="89" customWidth="1"/>
    <col min="15366" max="15366" width="4.77734375" style="89" customWidth="1"/>
    <col min="15367" max="15368" width="4.33203125" style="89" customWidth="1"/>
    <col min="15369" max="15369" width="3.6640625" style="89" customWidth="1"/>
    <col min="15370" max="15371" width="3.77734375" style="89" customWidth="1"/>
    <col min="15372" max="15373" width="3.6640625" style="89" customWidth="1"/>
    <col min="15374" max="15375" width="3.77734375" style="89" customWidth="1"/>
    <col min="15376" max="15376" width="12" style="89" customWidth="1"/>
    <col min="15377" max="15378" width="7.44140625" style="89" customWidth="1"/>
    <col min="15379" max="15379" width="3.6640625" style="89" customWidth="1"/>
    <col min="15380" max="15380" width="1" style="89" customWidth="1"/>
    <col min="15381" max="15389" width="9" style="89"/>
    <col min="15390" max="15391" width="0" style="89" hidden="1" customWidth="1"/>
    <col min="15392" max="15616" width="9" style="89"/>
    <col min="15617" max="15617" width="3.6640625" style="89" customWidth="1"/>
    <col min="15618" max="15621" width="3.77734375" style="89" customWidth="1"/>
    <col min="15622" max="15622" width="4.77734375" style="89" customWidth="1"/>
    <col min="15623" max="15624" width="4.33203125" style="89" customWidth="1"/>
    <col min="15625" max="15625" width="3.6640625" style="89" customWidth="1"/>
    <col min="15626" max="15627" width="3.77734375" style="89" customWidth="1"/>
    <col min="15628" max="15629" width="3.6640625" style="89" customWidth="1"/>
    <col min="15630" max="15631" width="3.77734375" style="89" customWidth="1"/>
    <col min="15632" max="15632" width="12" style="89" customWidth="1"/>
    <col min="15633" max="15634" width="7.44140625" style="89" customWidth="1"/>
    <col min="15635" max="15635" width="3.6640625" style="89" customWidth="1"/>
    <col min="15636" max="15636" width="1" style="89" customWidth="1"/>
    <col min="15637" max="15645" width="9" style="89"/>
    <col min="15646" max="15647" width="0" style="89" hidden="1" customWidth="1"/>
    <col min="15648" max="15872" width="9" style="89"/>
    <col min="15873" max="15873" width="3.6640625" style="89" customWidth="1"/>
    <col min="15874" max="15877" width="3.77734375" style="89" customWidth="1"/>
    <col min="15878" max="15878" width="4.77734375" style="89" customWidth="1"/>
    <col min="15879" max="15880" width="4.33203125" style="89" customWidth="1"/>
    <col min="15881" max="15881" width="3.6640625" style="89" customWidth="1"/>
    <col min="15882" max="15883" width="3.77734375" style="89" customWidth="1"/>
    <col min="15884" max="15885" width="3.6640625" style="89" customWidth="1"/>
    <col min="15886" max="15887" width="3.77734375" style="89" customWidth="1"/>
    <col min="15888" max="15888" width="12" style="89" customWidth="1"/>
    <col min="15889" max="15890" width="7.44140625" style="89" customWidth="1"/>
    <col min="15891" max="15891" width="3.6640625" style="89" customWidth="1"/>
    <col min="15892" max="15892" width="1" style="89" customWidth="1"/>
    <col min="15893" max="15901" width="9" style="89"/>
    <col min="15902" max="15903" width="0" style="89" hidden="1" customWidth="1"/>
    <col min="15904" max="16128" width="9" style="89"/>
    <col min="16129" max="16129" width="3.6640625" style="89" customWidth="1"/>
    <col min="16130" max="16133" width="3.77734375" style="89" customWidth="1"/>
    <col min="16134" max="16134" width="4.77734375" style="89" customWidth="1"/>
    <col min="16135" max="16136" width="4.33203125" style="89" customWidth="1"/>
    <col min="16137" max="16137" width="3.6640625" style="89" customWidth="1"/>
    <col min="16138" max="16139" width="3.77734375" style="89" customWidth="1"/>
    <col min="16140" max="16141" width="3.6640625" style="89" customWidth="1"/>
    <col min="16142" max="16143" width="3.77734375" style="89" customWidth="1"/>
    <col min="16144" max="16144" width="12" style="89" customWidth="1"/>
    <col min="16145" max="16146" width="7.44140625" style="89" customWidth="1"/>
    <col min="16147" max="16147" width="3.6640625" style="89" customWidth="1"/>
    <col min="16148" max="16148" width="1" style="89" customWidth="1"/>
    <col min="16149" max="16157" width="9" style="89"/>
    <col min="16158" max="16159" width="0" style="89" hidden="1" customWidth="1"/>
    <col min="16160" max="16384" width="9" style="89"/>
  </cols>
  <sheetData>
    <row r="1" spans="1:31" ht="16.2" customHeight="1" thickBot="1">
      <c r="A1" s="88" t="s">
        <v>142</v>
      </c>
      <c r="B1" s="88"/>
      <c r="C1" s="88"/>
      <c r="D1" s="88"/>
      <c r="E1" s="88"/>
      <c r="F1" s="88"/>
      <c r="G1" s="88"/>
      <c r="H1" s="88"/>
      <c r="T1" s="89" t="s">
        <v>116</v>
      </c>
    </row>
    <row r="2" spans="1:31" ht="24" customHeight="1" thickBot="1">
      <c r="A2" s="88"/>
      <c r="B2" s="88"/>
      <c r="C2" s="88"/>
      <c r="D2" s="88"/>
      <c r="E2" s="88"/>
      <c r="F2" s="88"/>
      <c r="G2" s="88"/>
      <c r="H2" s="88"/>
      <c r="Q2" s="218" t="s">
        <v>116</v>
      </c>
      <c r="R2" s="219"/>
      <c r="S2" s="220"/>
      <c r="T2" s="89" t="s">
        <v>149</v>
      </c>
    </row>
    <row r="3" spans="1:31" s="90" customFormat="1" ht="25.2" customHeight="1">
      <c r="A3" s="438" t="s">
        <v>222</v>
      </c>
      <c r="B3" s="438"/>
      <c r="C3" s="438"/>
      <c r="D3" s="438"/>
      <c r="E3" s="438"/>
      <c r="F3" s="438"/>
      <c r="G3" s="438"/>
      <c r="H3" s="438"/>
      <c r="I3" s="438"/>
      <c r="J3" s="438"/>
      <c r="K3" s="438"/>
      <c r="L3" s="438"/>
      <c r="M3" s="438"/>
      <c r="N3" s="438"/>
      <c r="O3" s="438"/>
      <c r="P3" s="438"/>
      <c r="Q3" s="438"/>
      <c r="R3" s="438"/>
      <c r="S3" s="438"/>
    </row>
    <row r="4" spans="1:31" ht="15" customHeight="1">
      <c r="A4" s="91" t="s">
        <v>23</v>
      </c>
      <c r="B4" s="91" t="s">
        <v>24</v>
      </c>
      <c r="C4" s="91"/>
      <c r="D4" s="92"/>
      <c r="H4" s="93"/>
      <c r="R4" s="94"/>
      <c r="S4" s="94"/>
    </row>
    <row r="5" spans="1:31" ht="7.5" customHeight="1" thickBot="1">
      <c r="A5" s="95"/>
      <c r="B5" s="95"/>
      <c r="C5" s="95"/>
      <c r="H5" s="93"/>
      <c r="R5" s="94"/>
      <c r="S5" s="94"/>
    </row>
    <row r="6" spans="1:31" ht="27" customHeight="1" thickBot="1">
      <c r="A6" s="96">
        <v>1</v>
      </c>
      <c r="B6" s="278" t="s">
        <v>83</v>
      </c>
      <c r="C6" s="279"/>
      <c r="D6" s="279"/>
      <c r="E6" s="280"/>
      <c r="F6" s="439" t="s">
        <v>223</v>
      </c>
      <c r="G6" s="440"/>
      <c r="H6" s="441"/>
      <c r="I6" s="97">
        <v>2</v>
      </c>
      <c r="J6" s="98" t="s">
        <v>1</v>
      </c>
      <c r="K6" s="284"/>
      <c r="L6" s="284"/>
      <c r="M6" s="285"/>
      <c r="N6" s="96">
        <v>3</v>
      </c>
      <c r="O6" s="263" t="s">
        <v>82</v>
      </c>
      <c r="P6" s="264"/>
      <c r="Q6" s="310" t="s">
        <v>98</v>
      </c>
      <c r="R6" s="219"/>
      <c r="S6" s="220"/>
    </row>
    <row r="7" spans="1:31" ht="27" customHeight="1">
      <c r="A7" s="228">
        <v>4</v>
      </c>
      <c r="B7" s="286" t="s">
        <v>25</v>
      </c>
      <c r="C7" s="287"/>
      <c r="D7" s="287"/>
      <c r="E7" s="288"/>
      <c r="F7" s="289" t="s">
        <v>26</v>
      </c>
      <c r="G7" s="290"/>
      <c r="H7" s="291"/>
      <c r="I7" s="292" t="s">
        <v>100</v>
      </c>
      <c r="J7" s="293"/>
      <c r="K7" s="293"/>
      <c r="L7" s="293"/>
      <c r="M7" s="293"/>
      <c r="N7" s="293"/>
      <c r="O7" s="293"/>
      <c r="P7" s="293"/>
      <c r="Q7" s="293"/>
      <c r="R7" s="293"/>
      <c r="S7" s="294"/>
      <c r="AC7" s="99"/>
      <c r="AD7" s="99" t="s">
        <v>27</v>
      </c>
      <c r="AE7" s="99" t="s">
        <v>28</v>
      </c>
    </row>
    <row r="8" spans="1:31" ht="27" customHeight="1">
      <c r="A8" s="229"/>
      <c r="B8" s="231"/>
      <c r="C8" s="232"/>
      <c r="D8" s="232"/>
      <c r="E8" s="233"/>
      <c r="F8" s="295" t="s">
        <v>29</v>
      </c>
      <c r="G8" s="296"/>
      <c r="H8" s="297"/>
      <c r="I8" s="298" t="s">
        <v>101</v>
      </c>
      <c r="J8" s="299"/>
      <c r="K8" s="299"/>
      <c r="L8" s="299"/>
      <c r="M8" s="299"/>
      <c r="N8" s="299"/>
      <c r="O8" s="299"/>
      <c r="P8" s="299"/>
      <c r="Q8" s="299"/>
      <c r="R8" s="299"/>
      <c r="S8" s="300"/>
      <c r="AC8" s="99"/>
      <c r="AD8" s="99" t="s">
        <v>30</v>
      </c>
      <c r="AE8" s="99" t="s">
        <v>31</v>
      </c>
    </row>
    <row r="9" spans="1:31" ht="27" customHeight="1" thickBot="1">
      <c r="A9" s="230"/>
      <c r="B9" s="234"/>
      <c r="C9" s="235"/>
      <c r="D9" s="235"/>
      <c r="E9" s="236"/>
      <c r="F9" s="301" t="s">
        <v>32</v>
      </c>
      <c r="G9" s="302"/>
      <c r="H9" s="303"/>
      <c r="I9" s="304" t="s">
        <v>67</v>
      </c>
      <c r="J9" s="305"/>
      <c r="K9" s="305"/>
      <c r="L9" s="306"/>
      <c r="M9" s="307" t="s">
        <v>33</v>
      </c>
      <c r="N9" s="307"/>
      <c r="O9" s="308"/>
      <c r="P9" s="304" t="s">
        <v>155</v>
      </c>
      <c r="Q9" s="305"/>
      <c r="R9" s="305"/>
      <c r="S9" s="309"/>
      <c r="AC9" s="99"/>
      <c r="AD9" s="99" t="s">
        <v>27</v>
      </c>
      <c r="AE9" s="99" t="s">
        <v>28</v>
      </c>
    </row>
    <row r="10" spans="1:31" ht="27" customHeight="1">
      <c r="A10" s="311">
        <v>5</v>
      </c>
      <c r="B10" s="287" t="s">
        <v>34</v>
      </c>
      <c r="C10" s="287"/>
      <c r="D10" s="287"/>
      <c r="E10" s="288"/>
      <c r="F10" s="313" t="s">
        <v>35</v>
      </c>
      <c r="G10" s="313"/>
      <c r="H10" s="313"/>
      <c r="I10" s="314" t="s">
        <v>102</v>
      </c>
      <c r="J10" s="315"/>
      <c r="K10" s="315"/>
      <c r="L10" s="315"/>
      <c r="M10" s="315"/>
      <c r="N10" s="315"/>
      <c r="O10" s="315"/>
      <c r="P10" s="315"/>
      <c r="Q10" s="315"/>
      <c r="R10" s="315"/>
      <c r="S10" s="316"/>
      <c r="AD10" s="99" t="s">
        <v>36</v>
      </c>
      <c r="AE10" s="99" t="s">
        <v>37</v>
      </c>
    </row>
    <row r="11" spans="1:31" ht="27" customHeight="1" thickBot="1">
      <c r="A11" s="312"/>
      <c r="B11" s="235"/>
      <c r="C11" s="235"/>
      <c r="D11" s="235"/>
      <c r="E11" s="236"/>
      <c r="F11" s="317" t="s">
        <v>38</v>
      </c>
      <c r="G11" s="318"/>
      <c r="H11" s="319"/>
      <c r="I11" s="320" t="s">
        <v>103</v>
      </c>
      <c r="J11" s="321"/>
      <c r="K11" s="321"/>
      <c r="L11" s="321"/>
      <c r="M11" s="321"/>
      <c r="N11" s="321"/>
      <c r="O11" s="321"/>
      <c r="P11" s="321"/>
      <c r="Q11" s="321"/>
      <c r="R11" s="321"/>
      <c r="S11" s="322"/>
      <c r="AD11" s="99" t="s">
        <v>39</v>
      </c>
      <c r="AE11" s="99" t="s">
        <v>40</v>
      </c>
    </row>
    <row r="12" spans="1:31" ht="27" customHeight="1">
      <c r="A12" s="311">
        <v>6</v>
      </c>
      <c r="B12" s="287" t="s">
        <v>78</v>
      </c>
      <c r="C12" s="287"/>
      <c r="D12" s="287"/>
      <c r="E12" s="288"/>
      <c r="F12" s="313" t="s">
        <v>41</v>
      </c>
      <c r="G12" s="313"/>
      <c r="H12" s="313"/>
      <c r="I12" s="314" t="s">
        <v>224</v>
      </c>
      <c r="J12" s="315"/>
      <c r="K12" s="315"/>
      <c r="L12" s="315"/>
      <c r="M12" s="315"/>
      <c r="N12" s="315"/>
      <c r="O12" s="323"/>
      <c r="P12" s="100" t="s">
        <v>42</v>
      </c>
      <c r="Q12" s="314" t="s">
        <v>27</v>
      </c>
      <c r="R12" s="315"/>
      <c r="S12" s="316"/>
      <c r="X12" s="101"/>
      <c r="AE12" s="99" t="s">
        <v>43</v>
      </c>
    </row>
    <row r="13" spans="1:31" ht="27" customHeight="1" thickBot="1">
      <c r="A13" s="312"/>
      <c r="B13" s="235"/>
      <c r="C13" s="235"/>
      <c r="D13" s="235"/>
      <c r="E13" s="236"/>
      <c r="F13" s="324" t="s">
        <v>44</v>
      </c>
      <c r="G13" s="324"/>
      <c r="H13" s="324"/>
      <c r="I13" s="442" t="s">
        <v>225</v>
      </c>
      <c r="J13" s="443"/>
      <c r="K13" s="443"/>
      <c r="L13" s="443"/>
      <c r="M13" s="443"/>
      <c r="N13" s="443"/>
      <c r="O13" s="443"/>
      <c r="P13" s="443"/>
      <c r="Q13" s="443"/>
      <c r="R13" s="443"/>
      <c r="S13" s="444"/>
      <c r="AE13" s="99" t="s">
        <v>45</v>
      </c>
    </row>
    <row r="14" spans="1:31" ht="49.95" customHeight="1">
      <c r="A14" s="102" t="s">
        <v>46</v>
      </c>
      <c r="B14" s="328" t="s">
        <v>79</v>
      </c>
      <c r="C14" s="328"/>
      <c r="D14" s="328"/>
      <c r="E14" s="328"/>
      <c r="F14" s="328"/>
      <c r="G14" s="328"/>
      <c r="H14" s="328"/>
      <c r="I14" s="328"/>
      <c r="J14" s="328"/>
      <c r="K14" s="328"/>
      <c r="L14" s="328"/>
      <c r="M14" s="328"/>
      <c r="N14" s="328"/>
      <c r="O14" s="328"/>
      <c r="P14" s="328"/>
      <c r="Q14" s="328"/>
      <c r="R14" s="328"/>
      <c r="S14" s="328"/>
      <c r="T14" s="103"/>
      <c r="U14" s="103"/>
      <c r="AE14" s="99" t="s">
        <v>39</v>
      </c>
    </row>
    <row r="15" spans="1:31" s="103" customFormat="1" ht="15" customHeight="1">
      <c r="A15" s="104" t="s">
        <v>23</v>
      </c>
      <c r="B15" s="91" t="s">
        <v>136</v>
      </c>
      <c r="C15" s="91"/>
      <c r="D15" s="89"/>
      <c r="E15" s="89"/>
      <c r="F15" s="89"/>
      <c r="G15" s="89"/>
      <c r="H15" s="89"/>
      <c r="I15" s="89"/>
      <c r="J15" s="89"/>
      <c r="K15" s="89"/>
      <c r="L15" s="89"/>
      <c r="M15" s="89"/>
      <c r="N15" s="89"/>
      <c r="O15" s="89"/>
      <c r="P15" s="89"/>
      <c r="Q15" s="89"/>
      <c r="R15" s="89"/>
      <c r="S15" s="89"/>
      <c r="T15" s="89"/>
      <c r="U15" s="89"/>
    </row>
    <row r="16" spans="1:31" ht="9" customHeight="1" thickBot="1">
      <c r="A16" s="105"/>
    </row>
    <row r="17" spans="1:31" ht="27" customHeight="1" thickBot="1">
      <c r="A17" s="96">
        <v>1</v>
      </c>
      <c r="B17" s="221" t="s">
        <v>47</v>
      </c>
      <c r="C17" s="222"/>
      <c r="D17" s="222"/>
      <c r="E17" s="223"/>
      <c r="F17" s="106"/>
      <c r="G17" s="107">
        <v>6</v>
      </c>
      <c r="H17" s="108" t="s">
        <v>48</v>
      </c>
      <c r="I17" s="109">
        <v>4</v>
      </c>
      <c r="J17" s="108" t="s">
        <v>49</v>
      </c>
      <c r="K17" s="107">
        <v>1</v>
      </c>
      <c r="L17" s="110" t="s">
        <v>50</v>
      </c>
      <c r="M17" s="111">
        <v>2</v>
      </c>
      <c r="N17" s="224" t="s">
        <v>159</v>
      </c>
      <c r="O17" s="224"/>
      <c r="P17" s="225"/>
      <c r="Q17" s="226">
        <v>12</v>
      </c>
      <c r="R17" s="227"/>
      <c r="S17" s="112" t="s">
        <v>51</v>
      </c>
    </row>
    <row r="18" spans="1:31" ht="27" customHeight="1">
      <c r="A18" s="228">
        <v>3</v>
      </c>
      <c r="B18" s="286" t="s">
        <v>156</v>
      </c>
      <c r="C18" s="287"/>
      <c r="D18" s="287"/>
      <c r="E18" s="287"/>
      <c r="F18" s="287"/>
      <c r="G18" s="288"/>
      <c r="H18" s="237">
        <f>SUM(Q18:R20)</f>
        <v>40</v>
      </c>
      <c r="I18" s="238"/>
      <c r="J18" s="238"/>
      <c r="K18" s="239"/>
      <c r="L18" s="246" t="s">
        <v>52</v>
      </c>
      <c r="M18" s="249" t="s">
        <v>53</v>
      </c>
      <c r="N18" s="252" t="s">
        <v>54</v>
      </c>
      <c r="O18" s="253"/>
      <c r="P18" s="254"/>
      <c r="Q18" s="255">
        <v>20</v>
      </c>
      <c r="R18" s="256"/>
      <c r="S18" s="113" t="s">
        <v>52</v>
      </c>
      <c r="AE18" s="99" t="s">
        <v>55</v>
      </c>
    </row>
    <row r="19" spans="1:31" ht="27" customHeight="1">
      <c r="A19" s="229"/>
      <c r="B19" s="231"/>
      <c r="C19" s="232"/>
      <c r="D19" s="232"/>
      <c r="E19" s="232"/>
      <c r="F19" s="232"/>
      <c r="G19" s="233"/>
      <c r="H19" s="240"/>
      <c r="I19" s="241"/>
      <c r="J19" s="241"/>
      <c r="K19" s="242"/>
      <c r="L19" s="247"/>
      <c r="M19" s="250"/>
      <c r="N19" s="257" t="s">
        <v>56</v>
      </c>
      <c r="O19" s="257"/>
      <c r="P19" s="257"/>
      <c r="Q19" s="258">
        <v>20</v>
      </c>
      <c r="R19" s="259"/>
      <c r="S19" s="114" t="s">
        <v>52</v>
      </c>
      <c r="AE19" s="99" t="s">
        <v>57</v>
      </c>
    </row>
    <row r="20" spans="1:31" ht="27" customHeight="1" thickBot="1">
      <c r="A20" s="230"/>
      <c r="B20" s="234"/>
      <c r="C20" s="235"/>
      <c r="D20" s="235"/>
      <c r="E20" s="235"/>
      <c r="F20" s="235"/>
      <c r="G20" s="236"/>
      <c r="H20" s="243"/>
      <c r="I20" s="244"/>
      <c r="J20" s="244"/>
      <c r="K20" s="245"/>
      <c r="L20" s="248"/>
      <c r="M20" s="251"/>
      <c r="N20" s="260" t="s">
        <v>39</v>
      </c>
      <c r="O20" s="235"/>
      <c r="P20" s="236"/>
      <c r="Q20" s="261">
        <v>0</v>
      </c>
      <c r="R20" s="262"/>
      <c r="S20" s="115" t="s">
        <v>52</v>
      </c>
      <c r="AE20" s="99" t="s">
        <v>58</v>
      </c>
    </row>
    <row r="21" spans="1:31" ht="30" customHeight="1">
      <c r="A21" s="228">
        <v>4</v>
      </c>
      <c r="B21" s="231" t="s">
        <v>59</v>
      </c>
      <c r="C21" s="232"/>
      <c r="D21" s="232"/>
      <c r="E21" s="232"/>
      <c r="F21" s="232"/>
      <c r="G21" s="233"/>
      <c r="H21" s="237">
        <f>SUM(Q21:R23)</f>
        <v>480</v>
      </c>
      <c r="I21" s="238"/>
      <c r="J21" s="238"/>
      <c r="K21" s="239"/>
      <c r="L21" s="246" t="s">
        <v>52</v>
      </c>
      <c r="M21" s="249" t="s">
        <v>53</v>
      </c>
      <c r="N21" s="252" t="s">
        <v>54</v>
      </c>
      <c r="O21" s="253"/>
      <c r="P21" s="254"/>
      <c r="Q21" s="255">
        <v>240</v>
      </c>
      <c r="R21" s="256"/>
      <c r="S21" s="113" t="s">
        <v>52</v>
      </c>
    </row>
    <row r="22" spans="1:31" ht="27" customHeight="1">
      <c r="A22" s="229"/>
      <c r="B22" s="231"/>
      <c r="C22" s="232"/>
      <c r="D22" s="232"/>
      <c r="E22" s="232"/>
      <c r="F22" s="232"/>
      <c r="G22" s="233"/>
      <c r="H22" s="240"/>
      <c r="I22" s="241"/>
      <c r="J22" s="241"/>
      <c r="K22" s="242"/>
      <c r="L22" s="247"/>
      <c r="M22" s="250"/>
      <c r="N22" s="257" t="s">
        <v>56</v>
      </c>
      <c r="O22" s="257"/>
      <c r="P22" s="257"/>
      <c r="Q22" s="258">
        <v>240</v>
      </c>
      <c r="R22" s="259"/>
      <c r="S22" s="114" t="s">
        <v>52</v>
      </c>
    </row>
    <row r="23" spans="1:31" ht="27" customHeight="1" thickBot="1">
      <c r="A23" s="230"/>
      <c r="B23" s="234"/>
      <c r="C23" s="235"/>
      <c r="D23" s="235"/>
      <c r="E23" s="235"/>
      <c r="F23" s="235"/>
      <c r="G23" s="236"/>
      <c r="H23" s="243"/>
      <c r="I23" s="244"/>
      <c r="J23" s="244"/>
      <c r="K23" s="245"/>
      <c r="L23" s="248"/>
      <c r="M23" s="251"/>
      <c r="N23" s="260" t="s">
        <v>39</v>
      </c>
      <c r="O23" s="235"/>
      <c r="P23" s="236"/>
      <c r="Q23" s="261">
        <v>0</v>
      </c>
      <c r="R23" s="262"/>
      <c r="S23" s="115" t="s">
        <v>52</v>
      </c>
    </row>
    <row r="24" spans="1:31" s="103" customFormat="1" ht="15" customHeight="1">
      <c r="A24" s="116" t="s">
        <v>60</v>
      </c>
      <c r="B24" s="328" t="s">
        <v>97</v>
      </c>
      <c r="C24" s="328"/>
      <c r="D24" s="328"/>
      <c r="E24" s="328"/>
      <c r="F24" s="328"/>
      <c r="G24" s="328"/>
      <c r="H24" s="328"/>
      <c r="I24" s="328"/>
      <c r="J24" s="328"/>
      <c r="K24" s="328"/>
      <c r="L24" s="328"/>
      <c r="M24" s="328"/>
      <c r="N24" s="328"/>
      <c r="O24" s="328"/>
      <c r="P24" s="328"/>
      <c r="Q24" s="328"/>
      <c r="R24" s="328"/>
      <c r="S24" s="328"/>
      <c r="AE24" s="117" t="s">
        <v>55</v>
      </c>
    </row>
    <row r="25" spans="1:31" s="103" customFormat="1" ht="15" customHeight="1">
      <c r="C25" s="142"/>
      <c r="D25" s="142"/>
      <c r="E25" s="142"/>
      <c r="F25" s="142"/>
      <c r="G25" s="142"/>
      <c r="H25" s="142"/>
      <c r="I25" s="142"/>
      <c r="J25" s="142"/>
      <c r="K25" s="142"/>
      <c r="L25" s="142"/>
      <c r="M25" s="142"/>
      <c r="N25" s="142"/>
      <c r="O25" s="142"/>
      <c r="P25" s="142"/>
      <c r="Q25" s="142"/>
      <c r="R25" s="142"/>
      <c r="S25" s="142"/>
      <c r="AE25" s="117"/>
    </row>
    <row r="26" spans="1:31" s="103" customFormat="1" ht="15" customHeight="1">
      <c r="A26" s="104" t="s">
        <v>23</v>
      </c>
      <c r="B26" s="91" t="s">
        <v>153</v>
      </c>
      <c r="C26" s="142"/>
      <c r="D26" s="142"/>
      <c r="E26" s="142"/>
      <c r="F26" s="142"/>
      <c r="G26" s="142"/>
      <c r="H26" s="142"/>
      <c r="I26" s="142"/>
      <c r="J26" s="142"/>
      <c r="K26" s="142"/>
      <c r="L26" s="142"/>
      <c r="M26" s="142"/>
      <c r="N26" s="142"/>
      <c r="O26" s="142"/>
      <c r="P26" s="142"/>
      <c r="Q26" s="142"/>
      <c r="R26" s="142"/>
      <c r="S26" s="142"/>
      <c r="AE26" s="117"/>
    </row>
    <row r="27" spans="1:31" s="103" customFormat="1" ht="6" customHeight="1" thickBot="1">
      <c r="A27" s="104"/>
      <c r="B27" s="91"/>
      <c r="C27" s="142"/>
      <c r="D27" s="142"/>
      <c r="E27" s="142"/>
      <c r="F27" s="142"/>
      <c r="G27" s="142"/>
      <c r="H27" s="142"/>
      <c r="I27" s="142"/>
      <c r="J27" s="142"/>
      <c r="K27" s="142"/>
      <c r="L27" s="142"/>
      <c r="M27" s="142"/>
      <c r="N27" s="142"/>
      <c r="O27" s="142"/>
      <c r="P27" s="142"/>
      <c r="Q27" s="142"/>
      <c r="R27" s="142"/>
      <c r="S27" s="142"/>
      <c r="AE27" s="117"/>
    </row>
    <row r="28" spans="1:31" s="103" customFormat="1" ht="27" customHeight="1" thickBot="1">
      <c r="A28" s="96">
        <v>1</v>
      </c>
      <c r="B28" s="221" t="s">
        <v>47</v>
      </c>
      <c r="C28" s="222"/>
      <c r="D28" s="222"/>
      <c r="E28" s="223"/>
      <c r="F28" s="106"/>
      <c r="G28" s="107"/>
      <c r="H28" s="108" t="s">
        <v>48</v>
      </c>
      <c r="I28" s="109"/>
      <c r="J28" s="108" t="s">
        <v>49</v>
      </c>
      <c r="K28" s="107"/>
      <c r="L28" s="110" t="s">
        <v>50</v>
      </c>
      <c r="M28" s="111">
        <v>2</v>
      </c>
      <c r="N28" s="224" t="s">
        <v>163</v>
      </c>
      <c r="O28" s="224"/>
      <c r="P28" s="225"/>
      <c r="Q28" s="226"/>
      <c r="R28" s="227"/>
      <c r="S28" s="112" t="s">
        <v>51</v>
      </c>
      <c r="AE28" s="117"/>
    </row>
    <row r="29" spans="1:31" s="103" customFormat="1" ht="27" customHeight="1">
      <c r="A29" s="228">
        <v>3</v>
      </c>
      <c r="B29" s="231" t="s">
        <v>59</v>
      </c>
      <c r="C29" s="232"/>
      <c r="D29" s="232"/>
      <c r="E29" s="232"/>
      <c r="F29" s="232"/>
      <c r="G29" s="233"/>
      <c r="H29" s="237">
        <f>SUM(Q29:R31)</f>
        <v>0</v>
      </c>
      <c r="I29" s="238"/>
      <c r="J29" s="238"/>
      <c r="K29" s="239"/>
      <c r="L29" s="246" t="s">
        <v>52</v>
      </c>
      <c r="M29" s="249" t="s">
        <v>53</v>
      </c>
      <c r="N29" s="252" t="s">
        <v>54</v>
      </c>
      <c r="O29" s="253"/>
      <c r="P29" s="254"/>
      <c r="Q29" s="255"/>
      <c r="R29" s="256"/>
      <c r="S29" s="113" t="s">
        <v>52</v>
      </c>
      <c r="AE29" s="117"/>
    </row>
    <row r="30" spans="1:31" s="103" customFormat="1" ht="27" customHeight="1">
      <c r="A30" s="229"/>
      <c r="B30" s="231"/>
      <c r="C30" s="232"/>
      <c r="D30" s="232"/>
      <c r="E30" s="232"/>
      <c r="F30" s="232"/>
      <c r="G30" s="233"/>
      <c r="H30" s="240"/>
      <c r="I30" s="241"/>
      <c r="J30" s="241"/>
      <c r="K30" s="242"/>
      <c r="L30" s="247"/>
      <c r="M30" s="250"/>
      <c r="N30" s="257" t="s">
        <v>56</v>
      </c>
      <c r="O30" s="257"/>
      <c r="P30" s="257"/>
      <c r="Q30" s="258"/>
      <c r="R30" s="259"/>
      <c r="S30" s="114" t="s">
        <v>52</v>
      </c>
      <c r="AE30" s="117"/>
    </row>
    <row r="31" spans="1:31" s="103" customFormat="1" ht="27" customHeight="1" thickBot="1">
      <c r="A31" s="230"/>
      <c r="B31" s="234"/>
      <c r="C31" s="235"/>
      <c r="D31" s="235"/>
      <c r="E31" s="235"/>
      <c r="F31" s="235"/>
      <c r="G31" s="236"/>
      <c r="H31" s="243"/>
      <c r="I31" s="244"/>
      <c r="J31" s="244"/>
      <c r="K31" s="245"/>
      <c r="L31" s="248"/>
      <c r="M31" s="251"/>
      <c r="N31" s="260" t="s">
        <v>39</v>
      </c>
      <c r="O31" s="235"/>
      <c r="P31" s="236"/>
      <c r="Q31" s="261"/>
      <c r="R31" s="262"/>
      <c r="S31" s="115" t="s">
        <v>52</v>
      </c>
      <c r="T31" s="89"/>
      <c r="U31" s="89"/>
      <c r="AE31" s="117" t="s">
        <v>57</v>
      </c>
    </row>
    <row r="32" spans="1:31" s="103" customFormat="1" ht="7.5" customHeight="1">
      <c r="A32" s="144"/>
      <c r="B32" s="140"/>
      <c r="C32" s="140"/>
      <c r="D32" s="140"/>
      <c r="E32" s="140"/>
      <c r="F32" s="140"/>
      <c r="G32" s="140"/>
      <c r="H32" s="141"/>
      <c r="I32" s="141"/>
      <c r="J32" s="141"/>
      <c r="K32" s="141"/>
      <c r="L32" s="145"/>
      <c r="M32" s="146"/>
      <c r="N32" s="140"/>
      <c r="O32" s="140"/>
      <c r="P32" s="140"/>
      <c r="Q32" s="141"/>
      <c r="R32" s="141"/>
      <c r="S32" s="81"/>
      <c r="T32" s="89"/>
      <c r="U32" s="89"/>
      <c r="AE32" s="117"/>
    </row>
    <row r="33" spans="1:19" ht="15" customHeight="1">
      <c r="A33" s="91" t="s">
        <v>23</v>
      </c>
      <c r="B33" s="341" t="s">
        <v>160</v>
      </c>
      <c r="C33" s="341"/>
      <c r="D33" s="341"/>
      <c r="E33" s="341"/>
      <c r="F33" s="341"/>
      <c r="G33" s="341"/>
      <c r="H33" s="341"/>
      <c r="I33" s="341"/>
      <c r="J33" s="341"/>
      <c r="K33" s="341"/>
      <c r="L33" s="341"/>
      <c r="M33" s="341"/>
      <c r="N33" s="341"/>
      <c r="O33" s="341"/>
      <c r="P33" s="341"/>
      <c r="Q33" s="341"/>
      <c r="R33" s="341"/>
      <c r="S33" s="341"/>
    </row>
    <row r="34" spans="1:19" ht="9" customHeight="1" thickBot="1">
      <c r="A34" s="105"/>
    </row>
    <row r="35" spans="1:19" ht="15" customHeight="1">
      <c r="A35" s="329" t="s">
        <v>88</v>
      </c>
      <c r="B35" s="330"/>
      <c r="C35" s="330"/>
      <c r="D35" s="330"/>
      <c r="E35" s="330"/>
      <c r="F35" s="331"/>
    </row>
    <row r="36" spans="1:19" ht="15" customHeight="1">
      <c r="A36" s="332"/>
      <c r="B36" s="333"/>
      <c r="C36" s="333"/>
      <c r="D36" s="333"/>
      <c r="E36" s="333"/>
      <c r="F36" s="334"/>
    </row>
    <row r="37" spans="1:19" ht="13.5" customHeight="1">
      <c r="A37" s="335" t="s">
        <v>85</v>
      </c>
      <c r="B37" s="336"/>
      <c r="C37" s="336"/>
      <c r="D37" s="336"/>
      <c r="E37" s="336"/>
      <c r="F37" s="337"/>
    </row>
    <row r="38" spans="1:19" ht="18" customHeight="1" thickBot="1">
      <c r="A38" s="338"/>
      <c r="B38" s="339"/>
      <c r="C38" s="339"/>
      <c r="D38" s="339"/>
      <c r="E38" s="339"/>
      <c r="F38" s="340"/>
    </row>
    <row r="39" spans="1:19" ht="13.2" customHeight="1">
      <c r="A39" s="118" t="s">
        <v>61</v>
      </c>
      <c r="B39" s="89" t="s">
        <v>87</v>
      </c>
    </row>
    <row r="40" spans="1:19" ht="15" customHeight="1">
      <c r="A40" s="118"/>
      <c r="B40" s="89" t="s">
        <v>89</v>
      </c>
    </row>
    <row r="41" spans="1:19" ht="10.199999999999999" customHeight="1">
      <c r="A41" s="119"/>
      <c r="B41" s="119"/>
      <c r="C41" s="119"/>
    </row>
    <row r="42" spans="1:19" ht="15" customHeight="1">
      <c r="A42" s="91" t="s">
        <v>23</v>
      </c>
      <c r="B42" s="341" t="s">
        <v>161</v>
      </c>
      <c r="C42" s="341"/>
      <c r="D42" s="341"/>
      <c r="E42" s="341"/>
      <c r="F42" s="341"/>
      <c r="G42" s="341"/>
      <c r="H42" s="341"/>
      <c r="I42" s="341"/>
      <c r="J42" s="341"/>
      <c r="K42" s="341"/>
      <c r="L42" s="341"/>
      <c r="M42" s="341"/>
      <c r="N42" s="341"/>
      <c r="O42" s="341"/>
      <c r="P42" s="341"/>
      <c r="Q42" s="341"/>
      <c r="R42" s="341"/>
      <c r="S42" s="341"/>
    </row>
    <row r="43" spans="1:19" ht="9" customHeight="1" thickBot="1">
      <c r="A43" s="105"/>
    </row>
    <row r="44" spans="1:19" ht="15" customHeight="1">
      <c r="A44" s="329" t="s">
        <v>88</v>
      </c>
      <c r="B44" s="330"/>
      <c r="C44" s="330"/>
      <c r="D44" s="330"/>
      <c r="E44" s="330"/>
      <c r="F44" s="331"/>
    </row>
    <row r="45" spans="1:19" ht="15" customHeight="1">
      <c r="A45" s="332"/>
      <c r="B45" s="333"/>
      <c r="C45" s="333"/>
      <c r="D45" s="333"/>
      <c r="E45" s="333"/>
      <c r="F45" s="334"/>
    </row>
    <row r="46" spans="1:19" ht="13.5" customHeight="1">
      <c r="A46" s="335" t="s">
        <v>86</v>
      </c>
      <c r="B46" s="336"/>
      <c r="C46" s="336"/>
      <c r="D46" s="336"/>
      <c r="E46" s="336"/>
      <c r="F46" s="337"/>
    </row>
    <row r="47" spans="1:19" ht="18" customHeight="1" thickBot="1">
      <c r="A47" s="338"/>
      <c r="B47" s="339"/>
      <c r="C47" s="339"/>
      <c r="D47" s="339"/>
      <c r="E47" s="339"/>
      <c r="F47" s="340"/>
    </row>
    <row r="48" spans="1:19" ht="13.2" customHeight="1">
      <c r="A48" s="118" t="s">
        <v>157</v>
      </c>
      <c r="B48" s="89" t="s">
        <v>137</v>
      </c>
    </row>
    <row r="49" spans="1:19" ht="13.2" customHeight="1">
      <c r="A49" s="118"/>
      <c r="B49" s="89" t="s">
        <v>99</v>
      </c>
    </row>
    <row r="50" spans="1:19" ht="15" customHeight="1"/>
    <row r="51" spans="1:19" ht="14.4">
      <c r="A51" s="120" t="s">
        <v>23</v>
      </c>
      <c r="B51" s="342" t="s">
        <v>162</v>
      </c>
      <c r="C51" s="342"/>
      <c r="D51" s="342"/>
      <c r="E51" s="342"/>
      <c r="F51" s="342"/>
      <c r="G51" s="342"/>
      <c r="H51" s="342"/>
      <c r="I51" s="342"/>
      <c r="J51" s="342"/>
      <c r="K51" s="342"/>
      <c r="L51" s="342"/>
      <c r="M51" s="342"/>
      <c r="N51" s="342"/>
      <c r="O51" s="342"/>
      <c r="P51" s="342"/>
      <c r="Q51" s="342"/>
      <c r="R51" s="342"/>
      <c r="S51" s="342"/>
    </row>
    <row r="52" spans="1:19" ht="13.8" thickBot="1"/>
    <row r="53" spans="1:19">
      <c r="A53" s="343" t="s">
        <v>108</v>
      </c>
      <c r="B53" s="344"/>
      <c r="C53" s="344"/>
      <c r="D53" s="344"/>
      <c r="E53" s="344"/>
      <c r="F53" s="345"/>
      <c r="G53" s="265" t="s">
        <v>110</v>
      </c>
      <c r="H53" s="266"/>
      <c r="I53" s="266"/>
      <c r="J53" s="266"/>
      <c r="K53" s="266"/>
      <c r="L53" s="266"/>
      <c r="M53" s="266"/>
      <c r="N53" s="266"/>
      <c r="O53" s="266"/>
      <c r="P53" s="266"/>
      <c r="Q53" s="266"/>
      <c r="R53" s="267"/>
      <c r="S53" s="121"/>
    </row>
    <row r="54" spans="1:19">
      <c r="A54" s="346"/>
      <c r="B54" s="347"/>
      <c r="C54" s="347"/>
      <c r="D54" s="347"/>
      <c r="E54" s="347"/>
      <c r="F54" s="348"/>
      <c r="G54" s="268"/>
      <c r="H54" s="269"/>
      <c r="I54" s="269"/>
      <c r="J54" s="269"/>
      <c r="K54" s="269"/>
      <c r="L54" s="269"/>
      <c r="M54" s="269"/>
      <c r="N54" s="269"/>
      <c r="O54" s="269"/>
      <c r="P54" s="269"/>
      <c r="Q54" s="269"/>
      <c r="R54" s="270"/>
      <c r="S54" s="121"/>
    </row>
    <row r="55" spans="1:19" ht="29.1" customHeight="1">
      <c r="A55" s="335" t="s">
        <v>109</v>
      </c>
      <c r="B55" s="336"/>
      <c r="C55" s="336"/>
      <c r="D55" s="336"/>
      <c r="E55" s="336"/>
      <c r="F55" s="337"/>
      <c r="G55" s="445" t="s">
        <v>226</v>
      </c>
      <c r="H55" s="272"/>
      <c r="I55" s="272"/>
      <c r="J55" s="272"/>
      <c r="K55" s="272"/>
      <c r="L55" s="272"/>
      <c r="M55" s="272"/>
      <c r="N55" s="272"/>
      <c r="O55" s="272"/>
      <c r="P55" s="272"/>
      <c r="Q55" s="272"/>
      <c r="R55" s="273"/>
      <c r="S55" s="121"/>
    </row>
    <row r="56" spans="1:19" ht="29.1" customHeight="1" thickBot="1">
      <c r="A56" s="338"/>
      <c r="B56" s="339"/>
      <c r="C56" s="339"/>
      <c r="D56" s="339"/>
      <c r="E56" s="339"/>
      <c r="F56" s="340"/>
      <c r="G56" s="274"/>
      <c r="H56" s="275"/>
      <c r="I56" s="275"/>
      <c r="J56" s="275"/>
      <c r="K56" s="275"/>
      <c r="L56" s="275"/>
      <c r="M56" s="275"/>
      <c r="N56" s="275"/>
      <c r="O56" s="275"/>
      <c r="P56" s="275"/>
      <c r="Q56" s="275"/>
      <c r="R56" s="276"/>
      <c r="S56" s="121"/>
    </row>
    <row r="57" spans="1:19">
      <c r="A57" s="122" t="s">
        <v>62</v>
      </c>
      <c r="B57" s="121" t="s">
        <v>227</v>
      </c>
      <c r="C57" s="121"/>
      <c r="D57" s="121"/>
      <c r="E57" s="121"/>
      <c r="F57" s="121"/>
      <c r="G57" s="121"/>
      <c r="H57" s="121"/>
      <c r="I57" s="121"/>
      <c r="J57" s="121"/>
      <c r="K57" s="121"/>
      <c r="L57" s="121"/>
      <c r="M57" s="121"/>
      <c r="N57" s="121"/>
      <c r="O57" s="121"/>
      <c r="P57" s="121"/>
      <c r="Q57" s="121"/>
      <c r="R57" s="121"/>
      <c r="S57" s="121"/>
    </row>
    <row r="58" spans="1:19">
      <c r="A58" s="121"/>
      <c r="B58" s="121" t="s">
        <v>147</v>
      </c>
      <c r="C58" s="121"/>
      <c r="D58" s="121"/>
      <c r="E58" s="121"/>
      <c r="F58" s="121"/>
      <c r="G58" s="121"/>
      <c r="H58" s="121"/>
      <c r="I58" s="121"/>
      <c r="J58" s="121"/>
      <c r="K58" s="121"/>
      <c r="L58" s="121"/>
      <c r="M58" s="121"/>
      <c r="N58" s="121"/>
      <c r="O58" s="121"/>
      <c r="P58" s="121"/>
      <c r="Q58" s="121"/>
      <c r="R58" s="121"/>
      <c r="S58" s="121"/>
    </row>
  </sheetData>
  <sheetProtection selectLockedCells="1" autoFilter="0"/>
  <mergeCells count="82">
    <mergeCell ref="A46:F47"/>
    <mergeCell ref="B51:S51"/>
    <mergeCell ref="A53:F54"/>
    <mergeCell ref="G53:R54"/>
    <mergeCell ref="A55:F56"/>
    <mergeCell ref="G55:R56"/>
    <mergeCell ref="A44:F45"/>
    <mergeCell ref="B33:S33"/>
    <mergeCell ref="A35:F36"/>
    <mergeCell ref="A37:F38"/>
    <mergeCell ref="B42:S42"/>
    <mergeCell ref="B24:S24"/>
    <mergeCell ref="B28:E28"/>
    <mergeCell ref="N28:P28"/>
    <mergeCell ref="Q28:R28"/>
    <mergeCell ref="A29:A31"/>
    <mergeCell ref="B29:G31"/>
    <mergeCell ref="H29:K31"/>
    <mergeCell ref="L29:L31"/>
    <mergeCell ref="M29:M31"/>
    <mergeCell ref="N29:P29"/>
    <mergeCell ref="Q29:R29"/>
    <mergeCell ref="N30:P30"/>
    <mergeCell ref="Q30:R30"/>
    <mergeCell ref="N31:P31"/>
    <mergeCell ref="Q31:R31"/>
    <mergeCell ref="N21:P21"/>
    <mergeCell ref="Q21:R21"/>
    <mergeCell ref="N22:P22"/>
    <mergeCell ref="Q22:R22"/>
    <mergeCell ref="N23:P23"/>
    <mergeCell ref="Q23:R23"/>
    <mergeCell ref="A21:A23"/>
    <mergeCell ref="B21:G23"/>
    <mergeCell ref="H21:K23"/>
    <mergeCell ref="L21:L23"/>
    <mergeCell ref="M21:M23"/>
    <mergeCell ref="B14:S14"/>
    <mergeCell ref="B17:E17"/>
    <mergeCell ref="N17:P17"/>
    <mergeCell ref="Q17:R17"/>
    <mergeCell ref="A18:A20"/>
    <mergeCell ref="B18:G20"/>
    <mergeCell ref="H18:K20"/>
    <mergeCell ref="L18:L20"/>
    <mergeCell ref="M18:M20"/>
    <mergeCell ref="N18:P18"/>
    <mergeCell ref="Q18:R18"/>
    <mergeCell ref="N19:P19"/>
    <mergeCell ref="Q19:R19"/>
    <mergeCell ref="N20:P20"/>
    <mergeCell ref="Q20:R20"/>
    <mergeCell ref="A12:A13"/>
    <mergeCell ref="B12:E13"/>
    <mergeCell ref="F12:H12"/>
    <mergeCell ref="I12:O12"/>
    <mergeCell ref="Q12:S12"/>
    <mergeCell ref="F13:H13"/>
    <mergeCell ref="I13:S13"/>
    <mergeCell ref="A10:A11"/>
    <mergeCell ref="B10:E11"/>
    <mergeCell ref="F10:H10"/>
    <mergeCell ref="I10:S10"/>
    <mergeCell ref="F11:H11"/>
    <mergeCell ref="I11:S11"/>
    <mergeCell ref="A7:A9"/>
    <mergeCell ref="B7:E9"/>
    <mergeCell ref="F7:H7"/>
    <mergeCell ref="I7:S7"/>
    <mergeCell ref="F8:H8"/>
    <mergeCell ref="I8:S8"/>
    <mergeCell ref="F9:H9"/>
    <mergeCell ref="I9:L9"/>
    <mergeCell ref="M9:O9"/>
    <mergeCell ref="P9:S9"/>
    <mergeCell ref="Q2:S2"/>
    <mergeCell ref="A3:S3"/>
    <mergeCell ref="B6:E6"/>
    <mergeCell ref="F6:H6"/>
    <mergeCell ref="K6:M6"/>
    <mergeCell ref="O6:P6"/>
    <mergeCell ref="Q6:S6"/>
  </mergeCells>
  <phoneticPr fontId="2"/>
  <dataValidations count="5">
    <dataValidation type="list" allowBlank="1" showInputMessage="1" showErrorMessage="1" sqref="Q2:S2" xr:uid="{00000000-0002-0000-0600-000000000000}">
      <formula1>$T$1:$T$2</formula1>
    </dataValidation>
    <dataValidation type="list" allowBlank="1" showInputMessage="1" showErrorMessage="1" sqref="Q6:S6" xr:uid="{00000000-0002-0000-0600-000001000000}">
      <formula1>"直営,委託,補助"</formula1>
    </dataValidation>
    <dataValidation type="list" allowBlank="1" showInputMessage="1" showErrorMessage="1" sqref="F17 WVN983068 WLR983068 WBV983068 VRZ983068 VID983068 UYH983068 UOL983068 UEP983068 TUT983068 TKX983068 TBB983068 SRF983068 SHJ983068 RXN983068 RNR983068 RDV983068 QTZ983068 QKD983068 QAH983068 PQL983068 PGP983068 OWT983068 OMX983068 ODB983068 NTF983068 NJJ983068 MZN983068 MPR983068 MFV983068 LVZ983068 LMD983068 LCH983068 KSL983068 KIP983068 JYT983068 JOX983068 JFB983068 IVF983068 ILJ983068 IBN983068 HRR983068 HHV983068 GXZ983068 GOD983068 GEH983068 FUL983068 FKP983068 FAT983068 EQX983068 EHB983068 DXF983068 DNJ983068 DDN983068 CTR983068 CJV983068 BZZ983068 BQD983068 BGH983068 AWL983068 AMP983068 ACT983068 SX983068 JB983068 F983068 WVN917532 WLR917532 WBV917532 VRZ917532 VID917532 UYH917532 UOL917532 UEP917532 TUT917532 TKX917532 TBB917532 SRF917532 SHJ917532 RXN917532 RNR917532 RDV917532 QTZ917532 QKD917532 QAH917532 PQL917532 PGP917532 OWT917532 OMX917532 ODB917532 NTF917532 NJJ917532 MZN917532 MPR917532 MFV917532 LVZ917532 LMD917532 LCH917532 KSL917532 KIP917532 JYT917532 JOX917532 JFB917532 IVF917532 ILJ917532 IBN917532 HRR917532 HHV917532 GXZ917532 GOD917532 GEH917532 FUL917532 FKP917532 FAT917532 EQX917532 EHB917532 DXF917532 DNJ917532 DDN917532 CTR917532 CJV917532 BZZ917532 BQD917532 BGH917532 AWL917532 AMP917532 ACT917532 SX917532 JB917532 F917532 WVN851996 WLR851996 WBV851996 VRZ851996 VID851996 UYH851996 UOL851996 UEP851996 TUT851996 TKX851996 TBB851996 SRF851996 SHJ851996 RXN851996 RNR851996 RDV851996 QTZ851996 QKD851996 QAH851996 PQL851996 PGP851996 OWT851996 OMX851996 ODB851996 NTF851996 NJJ851996 MZN851996 MPR851996 MFV851996 LVZ851996 LMD851996 LCH851996 KSL851996 KIP851996 JYT851996 JOX851996 JFB851996 IVF851996 ILJ851996 IBN851996 HRR851996 HHV851996 GXZ851996 GOD851996 GEH851996 FUL851996 FKP851996 FAT851996 EQX851996 EHB851996 DXF851996 DNJ851996 DDN851996 CTR851996 CJV851996 BZZ851996 BQD851996 BGH851996 AWL851996 AMP851996 ACT851996 SX851996 JB851996 F851996 WVN786460 WLR786460 WBV786460 VRZ786460 VID786460 UYH786460 UOL786460 UEP786460 TUT786460 TKX786460 TBB786460 SRF786460 SHJ786460 RXN786460 RNR786460 RDV786460 QTZ786460 QKD786460 QAH786460 PQL786460 PGP786460 OWT786460 OMX786460 ODB786460 NTF786460 NJJ786460 MZN786460 MPR786460 MFV786460 LVZ786460 LMD786460 LCH786460 KSL786460 KIP786460 JYT786460 JOX786460 JFB786460 IVF786460 ILJ786460 IBN786460 HRR786460 HHV786460 GXZ786460 GOD786460 GEH786460 FUL786460 FKP786460 FAT786460 EQX786460 EHB786460 DXF786460 DNJ786460 DDN786460 CTR786460 CJV786460 BZZ786460 BQD786460 BGH786460 AWL786460 AMP786460 ACT786460 SX786460 JB786460 F786460 WVN720924 WLR720924 WBV720924 VRZ720924 VID720924 UYH720924 UOL720924 UEP720924 TUT720924 TKX720924 TBB720924 SRF720924 SHJ720924 RXN720924 RNR720924 RDV720924 QTZ720924 QKD720924 QAH720924 PQL720924 PGP720924 OWT720924 OMX720924 ODB720924 NTF720924 NJJ720924 MZN720924 MPR720924 MFV720924 LVZ720924 LMD720924 LCH720924 KSL720924 KIP720924 JYT720924 JOX720924 JFB720924 IVF720924 ILJ720924 IBN720924 HRR720924 HHV720924 GXZ720924 GOD720924 GEH720924 FUL720924 FKP720924 FAT720924 EQX720924 EHB720924 DXF720924 DNJ720924 DDN720924 CTR720924 CJV720924 BZZ720924 BQD720924 BGH720924 AWL720924 AMP720924 ACT720924 SX720924 JB720924 F720924 WVN655388 WLR655388 WBV655388 VRZ655388 VID655388 UYH655388 UOL655388 UEP655388 TUT655388 TKX655388 TBB655388 SRF655388 SHJ655388 RXN655388 RNR655388 RDV655388 QTZ655388 QKD655388 QAH655388 PQL655388 PGP655388 OWT655388 OMX655388 ODB655388 NTF655388 NJJ655388 MZN655388 MPR655388 MFV655388 LVZ655388 LMD655388 LCH655388 KSL655388 KIP655388 JYT655388 JOX655388 JFB655388 IVF655388 ILJ655388 IBN655388 HRR655388 HHV655388 GXZ655388 GOD655388 GEH655388 FUL655388 FKP655388 FAT655388 EQX655388 EHB655388 DXF655388 DNJ655388 DDN655388 CTR655388 CJV655388 BZZ655388 BQD655388 BGH655388 AWL655388 AMP655388 ACT655388 SX655388 JB655388 F655388 WVN589852 WLR589852 WBV589852 VRZ589852 VID589852 UYH589852 UOL589852 UEP589852 TUT589852 TKX589852 TBB589852 SRF589852 SHJ589852 RXN589852 RNR589852 RDV589852 QTZ589852 QKD589852 QAH589852 PQL589852 PGP589852 OWT589852 OMX589852 ODB589852 NTF589852 NJJ589852 MZN589852 MPR589852 MFV589852 LVZ589852 LMD589852 LCH589852 KSL589852 KIP589852 JYT589852 JOX589852 JFB589852 IVF589852 ILJ589852 IBN589852 HRR589852 HHV589852 GXZ589852 GOD589852 GEH589852 FUL589852 FKP589852 FAT589852 EQX589852 EHB589852 DXF589852 DNJ589852 DDN589852 CTR589852 CJV589852 BZZ589852 BQD589852 BGH589852 AWL589852 AMP589852 ACT589852 SX589852 JB589852 F589852 WVN524316 WLR524316 WBV524316 VRZ524316 VID524316 UYH524316 UOL524316 UEP524316 TUT524316 TKX524316 TBB524316 SRF524316 SHJ524316 RXN524316 RNR524316 RDV524316 QTZ524316 QKD524316 QAH524316 PQL524316 PGP524316 OWT524316 OMX524316 ODB524316 NTF524316 NJJ524316 MZN524316 MPR524316 MFV524316 LVZ524316 LMD524316 LCH524316 KSL524316 KIP524316 JYT524316 JOX524316 JFB524316 IVF524316 ILJ524316 IBN524316 HRR524316 HHV524316 GXZ524316 GOD524316 GEH524316 FUL524316 FKP524316 FAT524316 EQX524316 EHB524316 DXF524316 DNJ524316 DDN524316 CTR524316 CJV524316 BZZ524316 BQD524316 BGH524316 AWL524316 AMP524316 ACT524316 SX524316 JB524316 F524316 WVN458780 WLR458780 WBV458780 VRZ458780 VID458780 UYH458780 UOL458780 UEP458780 TUT458780 TKX458780 TBB458780 SRF458780 SHJ458780 RXN458780 RNR458780 RDV458780 QTZ458780 QKD458780 QAH458780 PQL458780 PGP458780 OWT458780 OMX458780 ODB458780 NTF458780 NJJ458780 MZN458780 MPR458780 MFV458780 LVZ458780 LMD458780 LCH458780 KSL458780 KIP458780 JYT458780 JOX458780 JFB458780 IVF458780 ILJ458780 IBN458780 HRR458780 HHV458780 GXZ458780 GOD458780 GEH458780 FUL458780 FKP458780 FAT458780 EQX458780 EHB458780 DXF458780 DNJ458780 DDN458780 CTR458780 CJV458780 BZZ458780 BQD458780 BGH458780 AWL458780 AMP458780 ACT458780 SX458780 JB458780 F458780 WVN393244 WLR393244 WBV393244 VRZ393244 VID393244 UYH393244 UOL393244 UEP393244 TUT393244 TKX393244 TBB393244 SRF393244 SHJ393244 RXN393244 RNR393244 RDV393244 QTZ393244 QKD393244 QAH393244 PQL393244 PGP393244 OWT393244 OMX393244 ODB393244 NTF393244 NJJ393244 MZN393244 MPR393244 MFV393244 LVZ393244 LMD393244 LCH393244 KSL393244 KIP393244 JYT393244 JOX393244 JFB393244 IVF393244 ILJ393244 IBN393244 HRR393244 HHV393244 GXZ393244 GOD393244 GEH393244 FUL393244 FKP393244 FAT393244 EQX393244 EHB393244 DXF393244 DNJ393244 DDN393244 CTR393244 CJV393244 BZZ393244 BQD393244 BGH393244 AWL393244 AMP393244 ACT393244 SX393244 JB393244 F393244 WVN327708 WLR327708 WBV327708 VRZ327708 VID327708 UYH327708 UOL327708 UEP327708 TUT327708 TKX327708 TBB327708 SRF327708 SHJ327708 RXN327708 RNR327708 RDV327708 QTZ327708 QKD327708 QAH327708 PQL327708 PGP327708 OWT327708 OMX327708 ODB327708 NTF327708 NJJ327708 MZN327708 MPR327708 MFV327708 LVZ327708 LMD327708 LCH327708 KSL327708 KIP327708 JYT327708 JOX327708 JFB327708 IVF327708 ILJ327708 IBN327708 HRR327708 HHV327708 GXZ327708 GOD327708 GEH327708 FUL327708 FKP327708 FAT327708 EQX327708 EHB327708 DXF327708 DNJ327708 DDN327708 CTR327708 CJV327708 BZZ327708 BQD327708 BGH327708 AWL327708 AMP327708 ACT327708 SX327708 JB327708 F327708 WVN262172 WLR262172 WBV262172 VRZ262172 VID262172 UYH262172 UOL262172 UEP262172 TUT262172 TKX262172 TBB262172 SRF262172 SHJ262172 RXN262172 RNR262172 RDV262172 QTZ262172 QKD262172 QAH262172 PQL262172 PGP262172 OWT262172 OMX262172 ODB262172 NTF262172 NJJ262172 MZN262172 MPR262172 MFV262172 LVZ262172 LMD262172 LCH262172 KSL262172 KIP262172 JYT262172 JOX262172 JFB262172 IVF262172 ILJ262172 IBN262172 HRR262172 HHV262172 GXZ262172 GOD262172 GEH262172 FUL262172 FKP262172 FAT262172 EQX262172 EHB262172 DXF262172 DNJ262172 DDN262172 CTR262172 CJV262172 BZZ262172 BQD262172 BGH262172 AWL262172 AMP262172 ACT262172 SX262172 JB262172 F262172 WVN196636 WLR196636 WBV196636 VRZ196636 VID196636 UYH196636 UOL196636 UEP196636 TUT196636 TKX196636 TBB196636 SRF196636 SHJ196636 RXN196636 RNR196636 RDV196636 QTZ196636 QKD196636 QAH196636 PQL196636 PGP196636 OWT196636 OMX196636 ODB196636 NTF196636 NJJ196636 MZN196636 MPR196636 MFV196636 LVZ196636 LMD196636 LCH196636 KSL196636 KIP196636 JYT196636 JOX196636 JFB196636 IVF196636 ILJ196636 IBN196636 HRR196636 HHV196636 GXZ196636 GOD196636 GEH196636 FUL196636 FKP196636 FAT196636 EQX196636 EHB196636 DXF196636 DNJ196636 DDN196636 CTR196636 CJV196636 BZZ196636 BQD196636 BGH196636 AWL196636 AMP196636 ACT196636 SX196636 JB196636 F196636 WVN131100 WLR131100 WBV131100 VRZ131100 VID131100 UYH131100 UOL131100 UEP131100 TUT131100 TKX131100 TBB131100 SRF131100 SHJ131100 RXN131100 RNR131100 RDV131100 QTZ131100 QKD131100 QAH131100 PQL131100 PGP131100 OWT131100 OMX131100 ODB131100 NTF131100 NJJ131100 MZN131100 MPR131100 MFV131100 LVZ131100 LMD131100 LCH131100 KSL131100 KIP131100 JYT131100 JOX131100 JFB131100 IVF131100 ILJ131100 IBN131100 HRR131100 HHV131100 GXZ131100 GOD131100 GEH131100 FUL131100 FKP131100 FAT131100 EQX131100 EHB131100 DXF131100 DNJ131100 DDN131100 CTR131100 CJV131100 BZZ131100 BQD131100 BGH131100 AWL131100 AMP131100 ACT131100 SX131100 JB131100 F131100 WVN65564 WLR65564 WBV65564 VRZ65564 VID65564 UYH65564 UOL65564 UEP65564 TUT65564 TKX65564 TBB65564 SRF65564 SHJ65564 RXN65564 RNR65564 RDV65564 QTZ65564 QKD65564 QAH65564 PQL65564 PGP65564 OWT65564 OMX65564 ODB65564 NTF65564 NJJ65564 MZN65564 MPR65564 MFV65564 LVZ65564 LMD65564 LCH65564 KSL65564 KIP65564 JYT65564 JOX65564 JFB65564 IVF65564 ILJ65564 IBN65564 HRR65564 HHV65564 GXZ65564 GOD65564 GEH65564 FUL65564 FKP65564 FAT65564 EQX65564 EHB65564 DXF65564 DNJ65564 DDN65564 CTR65564 CJV65564 BZZ65564 BQD65564 BGH65564 AWL65564 AMP65564 ACT65564 SX65564 JB65564 F65564 WVN17 WLR17 WBV17 VRZ17 VID17 UYH17 UOL17 UEP17 TUT17 TKX17 TBB17 SRF17 SHJ17 RXN17 RNR17 RDV17 QTZ17 QKD17 QAH17 PQL17 PGP17 OWT17 OMX17 ODB17 NTF17 NJJ17 MZN17 MPR17 MFV17 LVZ17 LMD17 LCH17 KSL17 KIP17 JYT17 JOX17 JFB17 IVF17 ILJ17 IBN17 HRR17 HHV17 GXZ17 GOD17 GEH17 FUL17 FKP17 FAT17 EQX17 EHB17 DXF17 DNJ17 DDN17 CTR17 CJV17 BZZ17 BQD17 BGH17 AWL17 AMP17 ACT17 SX17 JB17 F28" xr:uid="{00000000-0002-0000-0600-000002000000}">
      <formula1>$AE$18:$AE$20</formula1>
    </dataValidation>
    <dataValidation type="list" allowBlank="1" showInputMessage="1" showErrorMessage="1" sqref="I9:L9 WVQ983060:WVT983060 WLU983060:WLX983060 WBY983060:WCB983060 VSC983060:VSF983060 VIG983060:VIJ983060 UYK983060:UYN983060 UOO983060:UOR983060 UES983060:UEV983060 TUW983060:TUZ983060 TLA983060:TLD983060 TBE983060:TBH983060 SRI983060:SRL983060 SHM983060:SHP983060 RXQ983060:RXT983060 RNU983060:RNX983060 RDY983060:REB983060 QUC983060:QUF983060 QKG983060:QKJ983060 QAK983060:QAN983060 PQO983060:PQR983060 PGS983060:PGV983060 OWW983060:OWZ983060 ONA983060:OND983060 ODE983060:ODH983060 NTI983060:NTL983060 NJM983060:NJP983060 MZQ983060:MZT983060 MPU983060:MPX983060 MFY983060:MGB983060 LWC983060:LWF983060 LMG983060:LMJ983060 LCK983060:LCN983060 KSO983060:KSR983060 KIS983060:KIV983060 JYW983060:JYZ983060 JPA983060:JPD983060 JFE983060:JFH983060 IVI983060:IVL983060 ILM983060:ILP983060 IBQ983060:IBT983060 HRU983060:HRX983060 HHY983060:HIB983060 GYC983060:GYF983060 GOG983060:GOJ983060 GEK983060:GEN983060 FUO983060:FUR983060 FKS983060:FKV983060 FAW983060:FAZ983060 ERA983060:ERD983060 EHE983060:EHH983060 DXI983060:DXL983060 DNM983060:DNP983060 DDQ983060:DDT983060 CTU983060:CTX983060 CJY983060:CKB983060 CAC983060:CAF983060 BQG983060:BQJ983060 BGK983060:BGN983060 AWO983060:AWR983060 AMS983060:AMV983060 ACW983060:ACZ983060 TA983060:TD983060 JE983060:JH983060 I983060:L983060 WVQ917524:WVT917524 WLU917524:WLX917524 WBY917524:WCB917524 VSC917524:VSF917524 VIG917524:VIJ917524 UYK917524:UYN917524 UOO917524:UOR917524 UES917524:UEV917524 TUW917524:TUZ917524 TLA917524:TLD917524 TBE917524:TBH917524 SRI917524:SRL917524 SHM917524:SHP917524 RXQ917524:RXT917524 RNU917524:RNX917524 RDY917524:REB917524 QUC917524:QUF917524 QKG917524:QKJ917524 QAK917524:QAN917524 PQO917524:PQR917524 PGS917524:PGV917524 OWW917524:OWZ917524 ONA917524:OND917524 ODE917524:ODH917524 NTI917524:NTL917524 NJM917524:NJP917524 MZQ917524:MZT917524 MPU917524:MPX917524 MFY917524:MGB917524 LWC917524:LWF917524 LMG917524:LMJ917524 LCK917524:LCN917524 KSO917524:KSR917524 KIS917524:KIV917524 JYW917524:JYZ917524 JPA917524:JPD917524 JFE917524:JFH917524 IVI917524:IVL917524 ILM917524:ILP917524 IBQ917524:IBT917524 HRU917524:HRX917524 HHY917524:HIB917524 GYC917524:GYF917524 GOG917524:GOJ917524 GEK917524:GEN917524 FUO917524:FUR917524 FKS917524:FKV917524 FAW917524:FAZ917524 ERA917524:ERD917524 EHE917524:EHH917524 DXI917524:DXL917524 DNM917524:DNP917524 DDQ917524:DDT917524 CTU917524:CTX917524 CJY917524:CKB917524 CAC917524:CAF917524 BQG917524:BQJ917524 BGK917524:BGN917524 AWO917524:AWR917524 AMS917524:AMV917524 ACW917524:ACZ917524 TA917524:TD917524 JE917524:JH917524 I917524:L917524 WVQ851988:WVT851988 WLU851988:WLX851988 WBY851988:WCB851988 VSC851988:VSF851988 VIG851988:VIJ851988 UYK851988:UYN851988 UOO851988:UOR851988 UES851988:UEV851988 TUW851988:TUZ851988 TLA851988:TLD851988 TBE851988:TBH851988 SRI851988:SRL851988 SHM851988:SHP851988 RXQ851988:RXT851988 RNU851988:RNX851988 RDY851988:REB851988 QUC851988:QUF851988 QKG851988:QKJ851988 QAK851988:QAN851988 PQO851988:PQR851988 PGS851988:PGV851988 OWW851988:OWZ851988 ONA851988:OND851988 ODE851988:ODH851988 NTI851988:NTL851988 NJM851988:NJP851988 MZQ851988:MZT851988 MPU851988:MPX851988 MFY851988:MGB851988 LWC851988:LWF851988 LMG851988:LMJ851988 LCK851988:LCN851988 KSO851988:KSR851988 KIS851988:KIV851988 JYW851988:JYZ851988 JPA851988:JPD851988 JFE851988:JFH851988 IVI851988:IVL851988 ILM851988:ILP851988 IBQ851988:IBT851988 HRU851988:HRX851988 HHY851988:HIB851988 GYC851988:GYF851988 GOG851988:GOJ851988 GEK851988:GEN851988 FUO851988:FUR851988 FKS851988:FKV851988 FAW851988:FAZ851988 ERA851988:ERD851988 EHE851988:EHH851988 DXI851988:DXL851988 DNM851988:DNP851988 DDQ851988:DDT851988 CTU851988:CTX851988 CJY851988:CKB851988 CAC851988:CAF851988 BQG851988:BQJ851988 BGK851988:BGN851988 AWO851988:AWR851988 AMS851988:AMV851988 ACW851988:ACZ851988 TA851988:TD851988 JE851988:JH851988 I851988:L851988 WVQ786452:WVT786452 WLU786452:WLX786452 WBY786452:WCB786452 VSC786452:VSF786452 VIG786452:VIJ786452 UYK786452:UYN786452 UOO786452:UOR786452 UES786452:UEV786452 TUW786452:TUZ786452 TLA786452:TLD786452 TBE786452:TBH786452 SRI786452:SRL786452 SHM786452:SHP786452 RXQ786452:RXT786452 RNU786452:RNX786452 RDY786452:REB786452 QUC786452:QUF786452 QKG786452:QKJ786452 QAK786452:QAN786452 PQO786452:PQR786452 PGS786452:PGV786452 OWW786452:OWZ786452 ONA786452:OND786452 ODE786452:ODH786452 NTI786452:NTL786452 NJM786452:NJP786452 MZQ786452:MZT786452 MPU786452:MPX786452 MFY786452:MGB786452 LWC786452:LWF786452 LMG786452:LMJ786452 LCK786452:LCN786452 KSO786452:KSR786452 KIS786452:KIV786452 JYW786452:JYZ786452 JPA786452:JPD786452 JFE786452:JFH786452 IVI786452:IVL786452 ILM786452:ILP786452 IBQ786452:IBT786452 HRU786452:HRX786452 HHY786452:HIB786452 GYC786452:GYF786452 GOG786452:GOJ786452 GEK786452:GEN786452 FUO786452:FUR786452 FKS786452:FKV786452 FAW786452:FAZ786452 ERA786452:ERD786452 EHE786452:EHH786452 DXI786452:DXL786452 DNM786452:DNP786452 DDQ786452:DDT786452 CTU786452:CTX786452 CJY786452:CKB786452 CAC786452:CAF786452 BQG786452:BQJ786452 BGK786452:BGN786452 AWO786452:AWR786452 AMS786452:AMV786452 ACW786452:ACZ786452 TA786452:TD786452 JE786452:JH786452 I786452:L786452 WVQ720916:WVT720916 WLU720916:WLX720916 WBY720916:WCB720916 VSC720916:VSF720916 VIG720916:VIJ720916 UYK720916:UYN720916 UOO720916:UOR720916 UES720916:UEV720916 TUW720916:TUZ720916 TLA720916:TLD720916 TBE720916:TBH720916 SRI720916:SRL720916 SHM720916:SHP720916 RXQ720916:RXT720916 RNU720916:RNX720916 RDY720916:REB720916 QUC720916:QUF720916 QKG720916:QKJ720916 QAK720916:QAN720916 PQO720916:PQR720916 PGS720916:PGV720916 OWW720916:OWZ720916 ONA720916:OND720916 ODE720916:ODH720916 NTI720916:NTL720916 NJM720916:NJP720916 MZQ720916:MZT720916 MPU720916:MPX720916 MFY720916:MGB720916 LWC720916:LWF720916 LMG720916:LMJ720916 LCK720916:LCN720916 KSO720916:KSR720916 KIS720916:KIV720916 JYW720916:JYZ720916 JPA720916:JPD720916 JFE720916:JFH720916 IVI720916:IVL720916 ILM720916:ILP720916 IBQ720916:IBT720916 HRU720916:HRX720916 HHY720916:HIB720916 GYC720916:GYF720916 GOG720916:GOJ720916 GEK720916:GEN720916 FUO720916:FUR720916 FKS720916:FKV720916 FAW720916:FAZ720916 ERA720916:ERD720916 EHE720916:EHH720916 DXI720916:DXL720916 DNM720916:DNP720916 DDQ720916:DDT720916 CTU720916:CTX720916 CJY720916:CKB720916 CAC720916:CAF720916 BQG720916:BQJ720916 BGK720916:BGN720916 AWO720916:AWR720916 AMS720916:AMV720916 ACW720916:ACZ720916 TA720916:TD720916 JE720916:JH720916 I720916:L720916 WVQ655380:WVT655380 WLU655380:WLX655380 WBY655380:WCB655380 VSC655380:VSF655380 VIG655380:VIJ655380 UYK655380:UYN655380 UOO655380:UOR655380 UES655380:UEV655380 TUW655380:TUZ655380 TLA655380:TLD655380 TBE655380:TBH655380 SRI655380:SRL655380 SHM655380:SHP655380 RXQ655380:RXT655380 RNU655380:RNX655380 RDY655380:REB655380 QUC655380:QUF655380 QKG655380:QKJ655380 QAK655380:QAN655380 PQO655380:PQR655380 PGS655380:PGV655380 OWW655380:OWZ655380 ONA655380:OND655380 ODE655380:ODH655380 NTI655380:NTL655380 NJM655380:NJP655380 MZQ655380:MZT655380 MPU655380:MPX655380 MFY655380:MGB655380 LWC655380:LWF655380 LMG655380:LMJ655380 LCK655380:LCN655380 KSO655380:KSR655380 KIS655380:KIV655380 JYW655380:JYZ655380 JPA655380:JPD655380 JFE655380:JFH655380 IVI655380:IVL655380 ILM655380:ILP655380 IBQ655380:IBT655380 HRU655380:HRX655380 HHY655380:HIB655380 GYC655380:GYF655380 GOG655380:GOJ655380 GEK655380:GEN655380 FUO655380:FUR655380 FKS655380:FKV655380 FAW655380:FAZ655380 ERA655380:ERD655380 EHE655380:EHH655380 DXI655380:DXL655380 DNM655380:DNP655380 DDQ655380:DDT655380 CTU655380:CTX655380 CJY655380:CKB655380 CAC655380:CAF655380 BQG655380:BQJ655380 BGK655380:BGN655380 AWO655380:AWR655380 AMS655380:AMV655380 ACW655380:ACZ655380 TA655380:TD655380 JE655380:JH655380 I655380:L655380 WVQ589844:WVT589844 WLU589844:WLX589844 WBY589844:WCB589844 VSC589844:VSF589844 VIG589844:VIJ589844 UYK589844:UYN589844 UOO589844:UOR589844 UES589844:UEV589844 TUW589844:TUZ589844 TLA589844:TLD589844 TBE589844:TBH589844 SRI589844:SRL589844 SHM589844:SHP589844 RXQ589844:RXT589844 RNU589844:RNX589844 RDY589844:REB589844 QUC589844:QUF589844 QKG589844:QKJ589844 QAK589844:QAN589844 PQO589844:PQR589844 PGS589844:PGV589844 OWW589844:OWZ589844 ONA589844:OND589844 ODE589844:ODH589844 NTI589844:NTL589844 NJM589844:NJP589844 MZQ589844:MZT589844 MPU589844:MPX589844 MFY589844:MGB589844 LWC589844:LWF589844 LMG589844:LMJ589844 LCK589844:LCN589844 KSO589844:KSR589844 KIS589844:KIV589844 JYW589844:JYZ589844 JPA589844:JPD589844 JFE589844:JFH589844 IVI589844:IVL589844 ILM589844:ILP589844 IBQ589844:IBT589844 HRU589844:HRX589844 HHY589844:HIB589844 GYC589844:GYF589844 GOG589844:GOJ589844 GEK589844:GEN589844 FUO589844:FUR589844 FKS589844:FKV589844 FAW589844:FAZ589844 ERA589844:ERD589844 EHE589844:EHH589844 DXI589844:DXL589844 DNM589844:DNP589844 DDQ589844:DDT589844 CTU589844:CTX589844 CJY589844:CKB589844 CAC589844:CAF589844 BQG589844:BQJ589844 BGK589844:BGN589844 AWO589844:AWR589844 AMS589844:AMV589844 ACW589844:ACZ589844 TA589844:TD589844 JE589844:JH589844 I589844:L589844 WVQ524308:WVT524308 WLU524308:WLX524308 WBY524308:WCB524308 VSC524308:VSF524308 VIG524308:VIJ524308 UYK524308:UYN524308 UOO524308:UOR524308 UES524308:UEV524308 TUW524308:TUZ524308 TLA524308:TLD524308 TBE524308:TBH524308 SRI524308:SRL524308 SHM524308:SHP524308 RXQ524308:RXT524308 RNU524308:RNX524308 RDY524308:REB524308 QUC524308:QUF524308 QKG524308:QKJ524308 QAK524308:QAN524308 PQO524308:PQR524308 PGS524308:PGV524308 OWW524308:OWZ524308 ONA524308:OND524308 ODE524308:ODH524308 NTI524308:NTL524308 NJM524308:NJP524308 MZQ524308:MZT524308 MPU524308:MPX524308 MFY524308:MGB524308 LWC524308:LWF524308 LMG524308:LMJ524308 LCK524308:LCN524308 KSO524308:KSR524308 KIS524308:KIV524308 JYW524308:JYZ524308 JPA524308:JPD524308 JFE524308:JFH524308 IVI524308:IVL524308 ILM524308:ILP524308 IBQ524308:IBT524308 HRU524308:HRX524308 HHY524308:HIB524308 GYC524308:GYF524308 GOG524308:GOJ524308 GEK524308:GEN524308 FUO524308:FUR524308 FKS524308:FKV524308 FAW524308:FAZ524308 ERA524308:ERD524308 EHE524308:EHH524308 DXI524308:DXL524308 DNM524308:DNP524308 DDQ524308:DDT524308 CTU524308:CTX524308 CJY524308:CKB524308 CAC524308:CAF524308 BQG524308:BQJ524308 BGK524308:BGN524308 AWO524308:AWR524308 AMS524308:AMV524308 ACW524308:ACZ524308 TA524308:TD524308 JE524308:JH524308 I524308:L524308 WVQ458772:WVT458772 WLU458772:WLX458772 WBY458772:WCB458772 VSC458772:VSF458772 VIG458772:VIJ458772 UYK458772:UYN458772 UOO458772:UOR458772 UES458772:UEV458772 TUW458772:TUZ458772 TLA458772:TLD458772 TBE458772:TBH458772 SRI458772:SRL458772 SHM458772:SHP458772 RXQ458772:RXT458772 RNU458772:RNX458772 RDY458772:REB458772 QUC458772:QUF458772 QKG458772:QKJ458772 QAK458772:QAN458772 PQO458772:PQR458772 PGS458772:PGV458772 OWW458772:OWZ458772 ONA458772:OND458772 ODE458772:ODH458772 NTI458772:NTL458772 NJM458772:NJP458772 MZQ458772:MZT458772 MPU458772:MPX458772 MFY458772:MGB458772 LWC458772:LWF458772 LMG458772:LMJ458772 LCK458772:LCN458772 KSO458772:KSR458772 KIS458772:KIV458772 JYW458772:JYZ458772 JPA458772:JPD458772 JFE458772:JFH458772 IVI458772:IVL458772 ILM458772:ILP458772 IBQ458772:IBT458772 HRU458772:HRX458772 HHY458772:HIB458772 GYC458772:GYF458772 GOG458772:GOJ458772 GEK458772:GEN458772 FUO458772:FUR458772 FKS458772:FKV458772 FAW458772:FAZ458772 ERA458772:ERD458772 EHE458772:EHH458772 DXI458772:DXL458772 DNM458772:DNP458772 DDQ458772:DDT458772 CTU458772:CTX458772 CJY458772:CKB458772 CAC458772:CAF458772 BQG458772:BQJ458772 BGK458772:BGN458772 AWO458772:AWR458772 AMS458772:AMV458772 ACW458772:ACZ458772 TA458772:TD458772 JE458772:JH458772 I458772:L458772 WVQ393236:WVT393236 WLU393236:WLX393236 WBY393236:WCB393236 VSC393236:VSF393236 VIG393236:VIJ393236 UYK393236:UYN393236 UOO393236:UOR393236 UES393236:UEV393236 TUW393236:TUZ393236 TLA393236:TLD393236 TBE393236:TBH393236 SRI393236:SRL393236 SHM393236:SHP393236 RXQ393236:RXT393236 RNU393236:RNX393236 RDY393236:REB393236 QUC393236:QUF393236 QKG393236:QKJ393236 QAK393236:QAN393236 PQO393236:PQR393236 PGS393236:PGV393236 OWW393236:OWZ393236 ONA393236:OND393236 ODE393236:ODH393236 NTI393236:NTL393236 NJM393236:NJP393236 MZQ393236:MZT393236 MPU393236:MPX393236 MFY393236:MGB393236 LWC393236:LWF393236 LMG393236:LMJ393236 LCK393236:LCN393236 KSO393236:KSR393236 KIS393236:KIV393236 JYW393236:JYZ393236 JPA393236:JPD393236 JFE393236:JFH393236 IVI393236:IVL393236 ILM393236:ILP393236 IBQ393236:IBT393236 HRU393236:HRX393236 HHY393236:HIB393236 GYC393236:GYF393236 GOG393236:GOJ393236 GEK393236:GEN393236 FUO393236:FUR393236 FKS393236:FKV393236 FAW393236:FAZ393236 ERA393236:ERD393236 EHE393236:EHH393236 DXI393236:DXL393236 DNM393236:DNP393236 DDQ393236:DDT393236 CTU393236:CTX393236 CJY393236:CKB393236 CAC393236:CAF393236 BQG393236:BQJ393236 BGK393236:BGN393236 AWO393236:AWR393236 AMS393236:AMV393236 ACW393236:ACZ393236 TA393236:TD393236 JE393236:JH393236 I393236:L393236 WVQ327700:WVT327700 WLU327700:WLX327700 WBY327700:WCB327700 VSC327700:VSF327700 VIG327700:VIJ327700 UYK327700:UYN327700 UOO327700:UOR327700 UES327700:UEV327700 TUW327700:TUZ327700 TLA327700:TLD327700 TBE327700:TBH327700 SRI327700:SRL327700 SHM327700:SHP327700 RXQ327700:RXT327700 RNU327700:RNX327700 RDY327700:REB327700 QUC327700:QUF327700 QKG327700:QKJ327700 QAK327700:QAN327700 PQO327700:PQR327700 PGS327700:PGV327700 OWW327700:OWZ327700 ONA327700:OND327700 ODE327700:ODH327700 NTI327700:NTL327700 NJM327700:NJP327700 MZQ327700:MZT327700 MPU327700:MPX327700 MFY327700:MGB327700 LWC327700:LWF327700 LMG327700:LMJ327700 LCK327700:LCN327700 KSO327700:KSR327700 KIS327700:KIV327700 JYW327700:JYZ327700 JPA327700:JPD327700 JFE327700:JFH327700 IVI327700:IVL327700 ILM327700:ILP327700 IBQ327700:IBT327700 HRU327700:HRX327700 HHY327700:HIB327700 GYC327700:GYF327700 GOG327700:GOJ327700 GEK327700:GEN327700 FUO327700:FUR327700 FKS327700:FKV327700 FAW327700:FAZ327700 ERA327700:ERD327700 EHE327700:EHH327700 DXI327700:DXL327700 DNM327700:DNP327700 DDQ327700:DDT327700 CTU327700:CTX327700 CJY327700:CKB327700 CAC327700:CAF327700 BQG327700:BQJ327700 BGK327700:BGN327700 AWO327700:AWR327700 AMS327700:AMV327700 ACW327700:ACZ327700 TA327700:TD327700 JE327700:JH327700 I327700:L327700 WVQ262164:WVT262164 WLU262164:WLX262164 WBY262164:WCB262164 VSC262164:VSF262164 VIG262164:VIJ262164 UYK262164:UYN262164 UOO262164:UOR262164 UES262164:UEV262164 TUW262164:TUZ262164 TLA262164:TLD262164 TBE262164:TBH262164 SRI262164:SRL262164 SHM262164:SHP262164 RXQ262164:RXT262164 RNU262164:RNX262164 RDY262164:REB262164 QUC262164:QUF262164 QKG262164:QKJ262164 QAK262164:QAN262164 PQO262164:PQR262164 PGS262164:PGV262164 OWW262164:OWZ262164 ONA262164:OND262164 ODE262164:ODH262164 NTI262164:NTL262164 NJM262164:NJP262164 MZQ262164:MZT262164 MPU262164:MPX262164 MFY262164:MGB262164 LWC262164:LWF262164 LMG262164:LMJ262164 LCK262164:LCN262164 KSO262164:KSR262164 KIS262164:KIV262164 JYW262164:JYZ262164 JPA262164:JPD262164 JFE262164:JFH262164 IVI262164:IVL262164 ILM262164:ILP262164 IBQ262164:IBT262164 HRU262164:HRX262164 HHY262164:HIB262164 GYC262164:GYF262164 GOG262164:GOJ262164 GEK262164:GEN262164 FUO262164:FUR262164 FKS262164:FKV262164 FAW262164:FAZ262164 ERA262164:ERD262164 EHE262164:EHH262164 DXI262164:DXL262164 DNM262164:DNP262164 DDQ262164:DDT262164 CTU262164:CTX262164 CJY262164:CKB262164 CAC262164:CAF262164 BQG262164:BQJ262164 BGK262164:BGN262164 AWO262164:AWR262164 AMS262164:AMV262164 ACW262164:ACZ262164 TA262164:TD262164 JE262164:JH262164 I262164:L262164 WVQ196628:WVT196628 WLU196628:WLX196628 WBY196628:WCB196628 VSC196628:VSF196628 VIG196628:VIJ196628 UYK196628:UYN196628 UOO196628:UOR196628 UES196628:UEV196628 TUW196628:TUZ196628 TLA196628:TLD196628 TBE196628:TBH196628 SRI196628:SRL196628 SHM196628:SHP196628 RXQ196628:RXT196628 RNU196628:RNX196628 RDY196628:REB196628 QUC196628:QUF196628 QKG196628:QKJ196628 QAK196628:QAN196628 PQO196628:PQR196628 PGS196628:PGV196628 OWW196628:OWZ196628 ONA196628:OND196628 ODE196628:ODH196628 NTI196628:NTL196628 NJM196628:NJP196628 MZQ196628:MZT196628 MPU196628:MPX196628 MFY196628:MGB196628 LWC196628:LWF196628 LMG196628:LMJ196628 LCK196628:LCN196628 KSO196628:KSR196628 KIS196628:KIV196628 JYW196628:JYZ196628 JPA196628:JPD196628 JFE196628:JFH196628 IVI196628:IVL196628 ILM196628:ILP196628 IBQ196628:IBT196628 HRU196628:HRX196628 HHY196628:HIB196628 GYC196628:GYF196628 GOG196628:GOJ196628 GEK196628:GEN196628 FUO196628:FUR196628 FKS196628:FKV196628 FAW196628:FAZ196628 ERA196628:ERD196628 EHE196628:EHH196628 DXI196628:DXL196628 DNM196628:DNP196628 DDQ196628:DDT196628 CTU196628:CTX196628 CJY196628:CKB196628 CAC196628:CAF196628 BQG196628:BQJ196628 BGK196628:BGN196628 AWO196628:AWR196628 AMS196628:AMV196628 ACW196628:ACZ196628 TA196628:TD196628 JE196628:JH196628 I196628:L196628 WVQ131092:WVT131092 WLU131092:WLX131092 WBY131092:WCB131092 VSC131092:VSF131092 VIG131092:VIJ131092 UYK131092:UYN131092 UOO131092:UOR131092 UES131092:UEV131092 TUW131092:TUZ131092 TLA131092:TLD131092 TBE131092:TBH131092 SRI131092:SRL131092 SHM131092:SHP131092 RXQ131092:RXT131092 RNU131092:RNX131092 RDY131092:REB131092 QUC131092:QUF131092 QKG131092:QKJ131092 QAK131092:QAN131092 PQO131092:PQR131092 PGS131092:PGV131092 OWW131092:OWZ131092 ONA131092:OND131092 ODE131092:ODH131092 NTI131092:NTL131092 NJM131092:NJP131092 MZQ131092:MZT131092 MPU131092:MPX131092 MFY131092:MGB131092 LWC131092:LWF131092 LMG131092:LMJ131092 LCK131092:LCN131092 KSO131092:KSR131092 KIS131092:KIV131092 JYW131092:JYZ131092 JPA131092:JPD131092 JFE131092:JFH131092 IVI131092:IVL131092 ILM131092:ILP131092 IBQ131092:IBT131092 HRU131092:HRX131092 HHY131092:HIB131092 GYC131092:GYF131092 GOG131092:GOJ131092 GEK131092:GEN131092 FUO131092:FUR131092 FKS131092:FKV131092 FAW131092:FAZ131092 ERA131092:ERD131092 EHE131092:EHH131092 DXI131092:DXL131092 DNM131092:DNP131092 DDQ131092:DDT131092 CTU131092:CTX131092 CJY131092:CKB131092 CAC131092:CAF131092 BQG131092:BQJ131092 BGK131092:BGN131092 AWO131092:AWR131092 AMS131092:AMV131092 ACW131092:ACZ131092 TA131092:TD131092 JE131092:JH131092 I131092:L131092 WVQ65556:WVT65556 WLU65556:WLX65556 WBY65556:WCB65556 VSC65556:VSF65556 VIG65556:VIJ65556 UYK65556:UYN65556 UOO65556:UOR65556 UES65556:UEV65556 TUW65556:TUZ65556 TLA65556:TLD65556 TBE65556:TBH65556 SRI65556:SRL65556 SHM65556:SHP65556 RXQ65556:RXT65556 RNU65556:RNX65556 RDY65556:REB65556 QUC65556:QUF65556 QKG65556:QKJ65556 QAK65556:QAN65556 PQO65556:PQR65556 PGS65556:PGV65556 OWW65556:OWZ65556 ONA65556:OND65556 ODE65556:ODH65556 NTI65556:NTL65556 NJM65556:NJP65556 MZQ65556:MZT65556 MPU65556:MPX65556 MFY65556:MGB65556 LWC65556:LWF65556 LMG65556:LMJ65556 LCK65556:LCN65556 KSO65556:KSR65556 KIS65556:KIV65556 JYW65556:JYZ65556 JPA65556:JPD65556 JFE65556:JFH65556 IVI65556:IVL65556 ILM65556:ILP65556 IBQ65556:IBT65556 HRU65556:HRX65556 HHY65556:HIB65556 GYC65556:GYF65556 GOG65556:GOJ65556 GEK65556:GEN65556 FUO65556:FUR65556 FKS65556:FKV65556 FAW65556:FAZ65556 ERA65556:ERD65556 EHE65556:EHH65556 DXI65556:DXL65556 DNM65556:DNP65556 DDQ65556:DDT65556 CTU65556:CTX65556 CJY65556:CKB65556 CAC65556:CAF65556 BQG65556:BQJ65556 BGK65556:BGN65556 AWO65556:AWR65556 AMS65556:AMV65556 ACW65556:ACZ65556 TA65556:TD65556 JE65556:JH65556 I65556:L65556 WVQ9:WVT9 WLU9:WLX9 WBY9:WCB9 VSC9:VSF9 VIG9:VIJ9 UYK9:UYN9 UOO9:UOR9 UES9:UEV9 TUW9:TUZ9 TLA9:TLD9 TBE9:TBH9 SRI9:SRL9 SHM9:SHP9 RXQ9:RXT9 RNU9:RNX9 RDY9:REB9 QUC9:QUF9 QKG9:QKJ9 QAK9:QAN9 PQO9:PQR9 PGS9:PGV9 OWW9:OWZ9 ONA9:OND9 ODE9:ODH9 NTI9:NTL9 NJM9:NJP9 MZQ9:MZT9 MPU9:MPX9 MFY9:MGB9 LWC9:LWF9 LMG9:LMJ9 LCK9:LCN9 KSO9:KSR9 KIS9:KIV9 JYW9:JYZ9 JPA9:JPD9 JFE9:JFH9 IVI9:IVL9 ILM9:ILP9 IBQ9:IBT9 HRU9:HRX9 HHY9:HIB9 GYC9:GYF9 GOG9:GOJ9 GEK9:GEN9 FUO9:FUR9 FKS9:FKV9 FAW9:FAZ9 ERA9:ERD9 EHE9:EHH9 DXI9:DXL9 DNM9:DNP9 DDQ9:DDT9 CTU9:CTX9 CJY9:CKB9 CAC9:CAF9 BQG9:BQJ9 BGK9:BGN9 AWO9:AWR9 AMS9:AMV9 ACW9:ACZ9 TA9:TD9 JE9:JH9" xr:uid="{00000000-0002-0000-0600-000003000000}">
      <formula1>$AE$8:$AE$14</formula1>
    </dataValidation>
    <dataValidation type="list" allowBlank="1" showInputMessage="1" showErrorMessage="1" sqref="Q12:S12 WVY983063:WWA983063 WMC983063:WME983063 WCG983063:WCI983063 VSK983063:VSM983063 VIO983063:VIQ983063 UYS983063:UYU983063 UOW983063:UOY983063 UFA983063:UFC983063 TVE983063:TVG983063 TLI983063:TLK983063 TBM983063:TBO983063 SRQ983063:SRS983063 SHU983063:SHW983063 RXY983063:RYA983063 ROC983063:ROE983063 REG983063:REI983063 QUK983063:QUM983063 QKO983063:QKQ983063 QAS983063:QAU983063 PQW983063:PQY983063 PHA983063:PHC983063 OXE983063:OXG983063 ONI983063:ONK983063 ODM983063:ODO983063 NTQ983063:NTS983063 NJU983063:NJW983063 MZY983063:NAA983063 MQC983063:MQE983063 MGG983063:MGI983063 LWK983063:LWM983063 LMO983063:LMQ983063 LCS983063:LCU983063 KSW983063:KSY983063 KJA983063:KJC983063 JZE983063:JZG983063 JPI983063:JPK983063 JFM983063:JFO983063 IVQ983063:IVS983063 ILU983063:ILW983063 IBY983063:ICA983063 HSC983063:HSE983063 HIG983063:HII983063 GYK983063:GYM983063 GOO983063:GOQ983063 GES983063:GEU983063 FUW983063:FUY983063 FLA983063:FLC983063 FBE983063:FBG983063 ERI983063:ERK983063 EHM983063:EHO983063 DXQ983063:DXS983063 DNU983063:DNW983063 DDY983063:DEA983063 CUC983063:CUE983063 CKG983063:CKI983063 CAK983063:CAM983063 BQO983063:BQQ983063 BGS983063:BGU983063 AWW983063:AWY983063 ANA983063:ANC983063 ADE983063:ADG983063 TI983063:TK983063 JM983063:JO983063 Q983063:S983063 WVY917527:WWA917527 WMC917527:WME917527 WCG917527:WCI917527 VSK917527:VSM917527 VIO917527:VIQ917527 UYS917527:UYU917527 UOW917527:UOY917527 UFA917527:UFC917527 TVE917527:TVG917527 TLI917527:TLK917527 TBM917527:TBO917527 SRQ917527:SRS917527 SHU917527:SHW917527 RXY917527:RYA917527 ROC917527:ROE917527 REG917527:REI917527 QUK917527:QUM917527 QKO917527:QKQ917527 QAS917527:QAU917527 PQW917527:PQY917527 PHA917527:PHC917527 OXE917527:OXG917527 ONI917527:ONK917527 ODM917527:ODO917527 NTQ917527:NTS917527 NJU917527:NJW917527 MZY917527:NAA917527 MQC917527:MQE917527 MGG917527:MGI917527 LWK917527:LWM917527 LMO917527:LMQ917527 LCS917527:LCU917527 KSW917527:KSY917527 KJA917527:KJC917527 JZE917527:JZG917527 JPI917527:JPK917527 JFM917527:JFO917527 IVQ917527:IVS917527 ILU917527:ILW917527 IBY917527:ICA917527 HSC917527:HSE917527 HIG917527:HII917527 GYK917527:GYM917527 GOO917527:GOQ917527 GES917527:GEU917527 FUW917527:FUY917527 FLA917527:FLC917527 FBE917527:FBG917527 ERI917527:ERK917527 EHM917527:EHO917527 DXQ917527:DXS917527 DNU917527:DNW917527 DDY917527:DEA917527 CUC917527:CUE917527 CKG917527:CKI917527 CAK917527:CAM917527 BQO917527:BQQ917527 BGS917527:BGU917527 AWW917527:AWY917527 ANA917527:ANC917527 ADE917527:ADG917527 TI917527:TK917527 JM917527:JO917527 Q917527:S917527 WVY851991:WWA851991 WMC851991:WME851991 WCG851991:WCI851991 VSK851991:VSM851991 VIO851991:VIQ851991 UYS851991:UYU851991 UOW851991:UOY851991 UFA851991:UFC851991 TVE851991:TVG851991 TLI851991:TLK851991 TBM851991:TBO851991 SRQ851991:SRS851991 SHU851991:SHW851991 RXY851991:RYA851991 ROC851991:ROE851991 REG851991:REI851991 QUK851991:QUM851991 QKO851991:QKQ851991 QAS851991:QAU851991 PQW851991:PQY851991 PHA851991:PHC851991 OXE851991:OXG851991 ONI851991:ONK851991 ODM851991:ODO851991 NTQ851991:NTS851991 NJU851991:NJW851991 MZY851991:NAA851991 MQC851991:MQE851991 MGG851991:MGI851991 LWK851991:LWM851991 LMO851991:LMQ851991 LCS851991:LCU851991 KSW851991:KSY851991 KJA851991:KJC851991 JZE851991:JZG851991 JPI851991:JPK851991 JFM851991:JFO851991 IVQ851991:IVS851991 ILU851991:ILW851991 IBY851991:ICA851991 HSC851991:HSE851991 HIG851991:HII851991 GYK851991:GYM851991 GOO851991:GOQ851991 GES851991:GEU851991 FUW851991:FUY851991 FLA851991:FLC851991 FBE851991:FBG851991 ERI851991:ERK851991 EHM851991:EHO851991 DXQ851991:DXS851991 DNU851991:DNW851991 DDY851991:DEA851991 CUC851991:CUE851991 CKG851991:CKI851991 CAK851991:CAM851991 BQO851991:BQQ851991 BGS851991:BGU851991 AWW851991:AWY851991 ANA851991:ANC851991 ADE851991:ADG851991 TI851991:TK851991 JM851991:JO851991 Q851991:S851991 WVY786455:WWA786455 WMC786455:WME786455 WCG786455:WCI786455 VSK786455:VSM786455 VIO786455:VIQ786455 UYS786455:UYU786455 UOW786455:UOY786455 UFA786455:UFC786455 TVE786455:TVG786455 TLI786455:TLK786455 TBM786455:TBO786455 SRQ786455:SRS786455 SHU786455:SHW786455 RXY786455:RYA786455 ROC786455:ROE786455 REG786455:REI786455 QUK786455:QUM786455 QKO786455:QKQ786455 QAS786455:QAU786455 PQW786455:PQY786455 PHA786455:PHC786455 OXE786455:OXG786455 ONI786455:ONK786455 ODM786455:ODO786455 NTQ786455:NTS786455 NJU786455:NJW786455 MZY786455:NAA786455 MQC786455:MQE786455 MGG786455:MGI786455 LWK786455:LWM786455 LMO786455:LMQ786455 LCS786455:LCU786455 KSW786455:KSY786455 KJA786455:KJC786455 JZE786455:JZG786455 JPI786455:JPK786455 JFM786455:JFO786455 IVQ786455:IVS786455 ILU786455:ILW786455 IBY786455:ICA786455 HSC786455:HSE786455 HIG786455:HII786455 GYK786455:GYM786455 GOO786455:GOQ786455 GES786455:GEU786455 FUW786455:FUY786455 FLA786455:FLC786455 FBE786455:FBG786455 ERI786455:ERK786455 EHM786455:EHO786455 DXQ786455:DXS786455 DNU786455:DNW786455 DDY786455:DEA786455 CUC786455:CUE786455 CKG786455:CKI786455 CAK786455:CAM786455 BQO786455:BQQ786455 BGS786455:BGU786455 AWW786455:AWY786455 ANA786455:ANC786455 ADE786455:ADG786455 TI786455:TK786455 JM786455:JO786455 Q786455:S786455 WVY720919:WWA720919 WMC720919:WME720919 WCG720919:WCI720919 VSK720919:VSM720919 VIO720919:VIQ720919 UYS720919:UYU720919 UOW720919:UOY720919 UFA720919:UFC720919 TVE720919:TVG720919 TLI720919:TLK720919 TBM720919:TBO720919 SRQ720919:SRS720919 SHU720919:SHW720919 RXY720919:RYA720919 ROC720919:ROE720919 REG720919:REI720919 QUK720919:QUM720919 QKO720919:QKQ720919 QAS720919:QAU720919 PQW720919:PQY720919 PHA720919:PHC720919 OXE720919:OXG720919 ONI720919:ONK720919 ODM720919:ODO720919 NTQ720919:NTS720919 NJU720919:NJW720919 MZY720919:NAA720919 MQC720919:MQE720919 MGG720919:MGI720919 LWK720919:LWM720919 LMO720919:LMQ720919 LCS720919:LCU720919 KSW720919:KSY720919 KJA720919:KJC720919 JZE720919:JZG720919 JPI720919:JPK720919 JFM720919:JFO720919 IVQ720919:IVS720919 ILU720919:ILW720919 IBY720919:ICA720919 HSC720919:HSE720919 HIG720919:HII720919 GYK720919:GYM720919 GOO720919:GOQ720919 GES720919:GEU720919 FUW720919:FUY720919 FLA720919:FLC720919 FBE720919:FBG720919 ERI720919:ERK720919 EHM720919:EHO720919 DXQ720919:DXS720919 DNU720919:DNW720919 DDY720919:DEA720919 CUC720919:CUE720919 CKG720919:CKI720919 CAK720919:CAM720919 BQO720919:BQQ720919 BGS720919:BGU720919 AWW720919:AWY720919 ANA720919:ANC720919 ADE720919:ADG720919 TI720919:TK720919 JM720919:JO720919 Q720919:S720919 WVY655383:WWA655383 WMC655383:WME655383 WCG655383:WCI655383 VSK655383:VSM655383 VIO655383:VIQ655383 UYS655383:UYU655383 UOW655383:UOY655383 UFA655383:UFC655383 TVE655383:TVG655383 TLI655383:TLK655383 TBM655383:TBO655383 SRQ655383:SRS655383 SHU655383:SHW655383 RXY655383:RYA655383 ROC655383:ROE655383 REG655383:REI655383 QUK655383:QUM655383 QKO655383:QKQ655383 QAS655383:QAU655383 PQW655383:PQY655383 PHA655383:PHC655383 OXE655383:OXG655383 ONI655383:ONK655383 ODM655383:ODO655383 NTQ655383:NTS655383 NJU655383:NJW655383 MZY655383:NAA655383 MQC655383:MQE655383 MGG655383:MGI655383 LWK655383:LWM655383 LMO655383:LMQ655383 LCS655383:LCU655383 KSW655383:KSY655383 KJA655383:KJC655383 JZE655383:JZG655383 JPI655383:JPK655383 JFM655383:JFO655383 IVQ655383:IVS655383 ILU655383:ILW655383 IBY655383:ICA655383 HSC655383:HSE655383 HIG655383:HII655383 GYK655383:GYM655383 GOO655383:GOQ655383 GES655383:GEU655383 FUW655383:FUY655383 FLA655383:FLC655383 FBE655383:FBG655383 ERI655383:ERK655383 EHM655383:EHO655383 DXQ655383:DXS655383 DNU655383:DNW655383 DDY655383:DEA655383 CUC655383:CUE655383 CKG655383:CKI655383 CAK655383:CAM655383 BQO655383:BQQ655383 BGS655383:BGU655383 AWW655383:AWY655383 ANA655383:ANC655383 ADE655383:ADG655383 TI655383:TK655383 JM655383:JO655383 Q655383:S655383 WVY589847:WWA589847 WMC589847:WME589847 WCG589847:WCI589847 VSK589847:VSM589847 VIO589847:VIQ589847 UYS589847:UYU589847 UOW589847:UOY589847 UFA589847:UFC589847 TVE589847:TVG589847 TLI589847:TLK589847 TBM589847:TBO589847 SRQ589847:SRS589847 SHU589847:SHW589847 RXY589847:RYA589847 ROC589847:ROE589847 REG589847:REI589847 QUK589847:QUM589847 QKO589847:QKQ589847 QAS589847:QAU589847 PQW589847:PQY589847 PHA589847:PHC589847 OXE589847:OXG589847 ONI589847:ONK589847 ODM589847:ODO589847 NTQ589847:NTS589847 NJU589847:NJW589847 MZY589847:NAA589847 MQC589847:MQE589847 MGG589847:MGI589847 LWK589847:LWM589847 LMO589847:LMQ589847 LCS589847:LCU589847 KSW589847:KSY589847 KJA589847:KJC589847 JZE589847:JZG589847 JPI589847:JPK589847 JFM589847:JFO589847 IVQ589847:IVS589847 ILU589847:ILW589847 IBY589847:ICA589847 HSC589847:HSE589847 HIG589847:HII589847 GYK589847:GYM589847 GOO589847:GOQ589847 GES589847:GEU589847 FUW589847:FUY589847 FLA589847:FLC589847 FBE589847:FBG589847 ERI589847:ERK589847 EHM589847:EHO589847 DXQ589847:DXS589847 DNU589847:DNW589847 DDY589847:DEA589847 CUC589847:CUE589847 CKG589847:CKI589847 CAK589847:CAM589847 BQO589847:BQQ589847 BGS589847:BGU589847 AWW589847:AWY589847 ANA589847:ANC589847 ADE589847:ADG589847 TI589847:TK589847 JM589847:JO589847 Q589847:S589847 WVY524311:WWA524311 WMC524311:WME524311 WCG524311:WCI524311 VSK524311:VSM524311 VIO524311:VIQ524311 UYS524311:UYU524311 UOW524311:UOY524311 UFA524311:UFC524311 TVE524311:TVG524311 TLI524311:TLK524311 TBM524311:TBO524311 SRQ524311:SRS524311 SHU524311:SHW524311 RXY524311:RYA524311 ROC524311:ROE524311 REG524311:REI524311 QUK524311:QUM524311 QKO524311:QKQ524311 QAS524311:QAU524311 PQW524311:PQY524311 PHA524311:PHC524311 OXE524311:OXG524311 ONI524311:ONK524311 ODM524311:ODO524311 NTQ524311:NTS524311 NJU524311:NJW524311 MZY524311:NAA524311 MQC524311:MQE524311 MGG524311:MGI524311 LWK524311:LWM524311 LMO524311:LMQ524311 LCS524311:LCU524311 KSW524311:KSY524311 KJA524311:KJC524311 JZE524311:JZG524311 JPI524311:JPK524311 JFM524311:JFO524311 IVQ524311:IVS524311 ILU524311:ILW524311 IBY524311:ICA524311 HSC524311:HSE524311 HIG524311:HII524311 GYK524311:GYM524311 GOO524311:GOQ524311 GES524311:GEU524311 FUW524311:FUY524311 FLA524311:FLC524311 FBE524311:FBG524311 ERI524311:ERK524311 EHM524311:EHO524311 DXQ524311:DXS524311 DNU524311:DNW524311 DDY524311:DEA524311 CUC524311:CUE524311 CKG524311:CKI524311 CAK524311:CAM524311 BQO524311:BQQ524311 BGS524311:BGU524311 AWW524311:AWY524311 ANA524311:ANC524311 ADE524311:ADG524311 TI524311:TK524311 JM524311:JO524311 Q524311:S524311 WVY458775:WWA458775 WMC458775:WME458775 WCG458775:WCI458775 VSK458775:VSM458775 VIO458775:VIQ458775 UYS458775:UYU458775 UOW458775:UOY458775 UFA458775:UFC458775 TVE458775:TVG458775 TLI458775:TLK458775 TBM458775:TBO458775 SRQ458775:SRS458775 SHU458775:SHW458775 RXY458775:RYA458775 ROC458775:ROE458775 REG458775:REI458775 QUK458775:QUM458775 QKO458775:QKQ458775 QAS458775:QAU458775 PQW458775:PQY458775 PHA458775:PHC458775 OXE458775:OXG458775 ONI458775:ONK458775 ODM458775:ODO458775 NTQ458775:NTS458775 NJU458775:NJW458775 MZY458775:NAA458775 MQC458775:MQE458775 MGG458775:MGI458775 LWK458775:LWM458775 LMO458775:LMQ458775 LCS458775:LCU458775 KSW458775:KSY458775 KJA458775:KJC458775 JZE458775:JZG458775 JPI458775:JPK458775 JFM458775:JFO458775 IVQ458775:IVS458775 ILU458775:ILW458775 IBY458775:ICA458775 HSC458775:HSE458775 HIG458775:HII458775 GYK458775:GYM458775 GOO458775:GOQ458775 GES458775:GEU458775 FUW458775:FUY458775 FLA458775:FLC458775 FBE458775:FBG458775 ERI458775:ERK458775 EHM458775:EHO458775 DXQ458775:DXS458775 DNU458775:DNW458775 DDY458775:DEA458775 CUC458775:CUE458775 CKG458775:CKI458775 CAK458775:CAM458775 BQO458775:BQQ458775 BGS458775:BGU458775 AWW458775:AWY458775 ANA458775:ANC458775 ADE458775:ADG458775 TI458775:TK458775 JM458775:JO458775 Q458775:S458775 WVY393239:WWA393239 WMC393239:WME393239 WCG393239:WCI393239 VSK393239:VSM393239 VIO393239:VIQ393239 UYS393239:UYU393239 UOW393239:UOY393239 UFA393239:UFC393239 TVE393239:TVG393239 TLI393239:TLK393239 TBM393239:TBO393239 SRQ393239:SRS393239 SHU393239:SHW393239 RXY393239:RYA393239 ROC393239:ROE393239 REG393239:REI393239 QUK393239:QUM393239 QKO393239:QKQ393239 QAS393239:QAU393239 PQW393239:PQY393239 PHA393239:PHC393239 OXE393239:OXG393239 ONI393239:ONK393239 ODM393239:ODO393239 NTQ393239:NTS393239 NJU393239:NJW393239 MZY393239:NAA393239 MQC393239:MQE393239 MGG393239:MGI393239 LWK393239:LWM393239 LMO393239:LMQ393239 LCS393239:LCU393239 KSW393239:KSY393239 KJA393239:KJC393239 JZE393239:JZG393239 JPI393239:JPK393239 JFM393239:JFO393239 IVQ393239:IVS393239 ILU393239:ILW393239 IBY393239:ICA393239 HSC393239:HSE393239 HIG393239:HII393239 GYK393239:GYM393239 GOO393239:GOQ393239 GES393239:GEU393239 FUW393239:FUY393239 FLA393239:FLC393239 FBE393239:FBG393239 ERI393239:ERK393239 EHM393239:EHO393239 DXQ393239:DXS393239 DNU393239:DNW393239 DDY393239:DEA393239 CUC393239:CUE393239 CKG393239:CKI393239 CAK393239:CAM393239 BQO393239:BQQ393239 BGS393239:BGU393239 AWW393239:AWY393239 ANA393239:ANC393239 ADE393239:ADG393239 TI393239:TK393239 JM393239:JO393239 Q393239:S393239 WVY327703:WWA327703 WMC327703:WME327703 WCG327703:WCI327703 VSK327703:VSM327703 VIO327703:VIQ327703 UYS327703:UYU327703 UOW327703:UOY327703 UFA327703:UFC327703 TVE327703:TVG327703 TLI327703:TLK327703 TBM327703:TBO327703 SRQ327703:SRS327703 SHU327703:SHW327703 RXY327703:RYA327703 ROC327703:ROE327703 REG327703:REI327703 QUK327703:QUM327703 QKO327703:QKQ327703 QAS327703:QAU327703 PQW327703:PQY327703 PHA327703:PHC327703 OXE327703:OXG327703 ONI327703:ONK327703 ODM327703:ODO327703 NTQ327703:NTS327703 NJU327703:NJW327703 MZY327703:NAA327703 MQC327703:MQE327703 MGG327703:MGI327703 LWK327703:LWM327703 LMO327703:LMQ327703 LCS327703:LCU327703 KSW327703:KSY327703 KJA327703:KJC327703 JZE327703:JZG327703 JPI327703:JPK327703 JFM327703:JFO327703 IVQ327703:IVS327703 ILU327703:ILW327703 IBY327703:ICA327703 HSC327703:HSE327703 HIG327703:HII327703 GYK327703:GYM327703 GOO327703:GOQ327703 GES327703:GEU327703 FUW327703:FUY327703 FLA327703:FLC327703 FBE327703:FBG327703 ERI327703:ERK327703 EHM327703:EHO327703 DXQ327703:DXS327703 DNU327703:DNW327703 DDY327703:DEA327703 CUC327703:CUE327703 CKG327703:CKI327703 CAK327703:CAM327703 BQO327703:BQQ327703 BGS327703:BGU327703 AWW327703:AWY327703 ANA327703:ANC327703 ADE327703:ADG327703 TI327703:TK327703 JM327703:JO327703 Q327703:S327703 WVY262167:WWA262167 WMC262167:WME262167 WCG262167:WCI262167 VSK262167:VSM262167 VIO262167:VIQ262167 UYS262167:UYU262167 UOW262167:UOY262167 UFA262167:UFC262167 TVE262167:TVG262167 TLI262167:TLK262167 TBM262167:TBO262167 SRQ262167:SRS262167 SHU262167:SHW262167 RXY262167:RYA262167 ROC262167:ROE262167 REG262167:REI262167 QUK262167:QUM262167 QKO262167:QKQ262167 QAS262167:QAU262167 PQW262167:PQY262167 PHA262167:PHC262167 OXE262167:OXG262167 ONI262167:ONK262167 ODM262167:ODO262167 NTQ262167:NTS262167 NJU262167:NJW262167 MZY262167:NAA262167 MQC262167:MQE262167 MGG262167:MGI262167 LWK262167:LWM262167 LMO262167:LMQ262167 LCS262167:LCU262167 KSW262167:KSY262167 KJA262167:KJC262167 JZE262167:JZG262167 JPI262167:JPK262167 JFM262167:JFO262167 IVQ262167:IVS262167 ILU262167:ILW262167 IBY262167:ICA262167 HSC262167:HSE262167 HIG262167:HII262167 GYK262167:GYM262167 GOO262167:GOQ262167 GES262167:GEU262167 FUW262167:FUY262167 FLA262167:FLC262167 FBE262167:FBG262167 ERI262167:ERK262167 EHM262167:EHO262167 DXQ262167:DXS262167 DNU262167:DNW262167 DDY262167:DEA262167 CUC262167:CUE262167 CKG262167:CKI262167 CAK262167:CAM262167 BQO262167:BQQ262167 BGS262167:BGU262167 AWW262167:AWY262167 ANA262167:ANC262167 ADE262167:ADG262167 TI262167:TK262167 JM262167:JO262167 Q262167:S262167 WVY196631:WWA196631 WMC196631:WME196631 WCG196631:WCI196631 VSK196631:VSM196631 VIO196631:VIQ196631 UYS196631:UYU196631 UOW196631:UOY196631 UFA196631:UFC196631 TVE196631:TVG196631 TLI196631:TLK196631 TBM196631:TBO196631 SRQ196631:SRS196631 SHU196631:SHW196631 RXY196631:RYA196631 ROC196631:ROE196631 REG196631:REI196631 QUK196631:QUM196631 QKO196631:QKQ196631 QAS196631:QAU196631 PQW196631:PQY196631 PHA196631:PHC196631 OXE196631:OXG196631 ONI196631:ONK196631 ODM196631:ODO196631 NTQ196631:NTS196631 NJU196631:NJW196631 MZY196631:NAA196631 MQC196631:MQE196631 MGG196631:MGI196631 LWK196631:LWM196631 LMO196631:LMQ196631 LCS196631:LCU196631 KSW196631:KSY196631 KJA196631:KJC196631 JZE196631:JZG196631 JPI196631:JPK196631 JFM196631:JFO196631 IVQ196631:IVS196631 ILU196631:ILW196631 IBY196631:ICA196631 HSC196631:HSE196631 HIG196631:HII196631 GYK196631:GYM196631 GOO196631:GOQ196631 GES196631:GEU196631 FUW196631:FUY196631 FLA196631:FLC196631 FBE196631:FBG196631 ERI196631:ERK196631 EHM196631:EHO196631 DXQ196631:DXS196631 DNU196631:DNW196631 DDY196631:DEA196631 CUC196631:CUE196631 CKG196631:CKI196631 CAK196631:CAM196631 BQO196631:BQQ196631 BGS196631:BGU196631 AWW196631:AWY196631 ANA196631:ANC196631 ADE196631:ADG196631 TI196631:TK196631 JM196631:JO196631 Q196631:S196631 WVY131095:WWA131095 WMC131095:WME131095 WCG131095:WCI131095 VSK131095:VSM131095 VIO131095:VIQ131095 UYS131095:UYU131095 UOW131095:UOY131095 UFA131095:UFC131095 TVE131095:TVG131095 TLI131095:TLK131095 TBM131095:TBO131095 SRQ131095:SRS131095 SHU131095:SHW131095 RXY131095:RYA131095 ROC131095:ROE131095 REG131095:REI131095 QUK131095:QUM131095 QKO131095:QKQ131095 QAS131095:QAU131095 PQW131095:PQY131095 PHA131095:PHC131095 OXE131095:OXG131095 ONI131095:ONK131095 ODM131095:ODO131095 NTQ131095:NTS131095 NJU131095:NJW131095 MZY131095:NAA131095 MQC131095:MQE131095 MGG131095:MGI131095 LWK131095:LWM131095 LMO131095:LMQ131095 LCS131095:LCU131095 KSW131095:KSY131095 KJA131095:KJC131095 JZE131095:JZG131095 JPI131095:JPK131095 JFM131095:JFO131095 IVQ131095:IVS131095 ILU131095:ILW131095 IBY131095:ICA131095 HSC131095:HSE131095 HIG131095:HII131095 GYK131095:GYM131095 GOO131095:GOQ131095 GES131095:GEU131095 FUW131095:FUY131095 FLA131095:FLC131095 FBE131095:FBG131095 ERI131095:ERK131095 EHM131095:EHO131095 DXQ131095:DXS131095 DNU131095:DNW131095 DDY131095:DEA131095 CUC131095:CUE131095 CKG131095:CKI131095 CAK131095:CAM131095 BQO131095:BQQ131095 BGS131095:BGU131095 AWW131095:AWY131095 ANA131095:ANC131095 ADE131095:ADG131095 TI131095:TK131095 JM131095:JO131095 Q131095:S131095 WVY65559:WWA65559 WMC65559:WME65559 WCG65559:WCI65559 VSK65559:VSM65559 VIO65559:VIQ65559 UYS65559:UYU65559 UOW65559:UOY65559 UFA65559:UFC65559 TVE65559:TVG65559 TLI65559:TLK65559 TBM65559:TBO65559 SRQ65559:SRS65559 SHU65559:SHW65559 RXY65559:RYA65559 ROC65559:ROE65559 REG65559:REI65559 QUK65559:QUM65559 QKO65559:QKQ65559 QAS65559:QAU65559 PQW65559:PQY65559 PHA65559:PHC65559 OXE65559:OXG65559 ONI65559:ONK65559 ODM65559:ODO65559 NTQ65559:NTS65559 NJU65559:NJW65559 MZY65559:NAA65559 MQC65559:MQE65559 MGG65559:MGI65559 LWK65559:LWM65559 LMO65559:LMQ65559 LCS65559:LCU65559 KSW65559:KSY65559 KJA65559:KJC65559 JZE65559:JZG65559 JPI65559:JPK65559 JFM65559:JFO65559 IVQ65559:IVS65559 ILU65559:ILW65559 IBY65559:ICA65559 HSC65559:HSE65559 HIG65559:HII65559 GYK65559:GYM65559 GOO65559:GOQ65559 GES65559:GEU65559 FUW65559:FUY65559 FLA65559:FLC65559 FBE65559:FBG65559 ERI65559:ERK65559 EHM65559:EHO65559 DXQ65559:DXS65559 DNU65559:DNW65559 DDY65559:DEA65559 CUC65559:CUE65559 CKG65559:CKI65559 CAK65559:CAM65559 BQO65559:BQQ65559 BGS65559:BGU65559 AWW65559:AWY65559 ANA65559:ANC65559 ADE65559:ADG65559 TI65559:TK65559 JM65559:JO65559 Q65559:S65559 WVY12:WWA12 WMC12:WME12 WCG12:WCI12 VSK12:VSM12 VIO12:VIQ12 UYS12:UYU12 UOW12:UOY12 UFA12:UFC12 TVE12:TVG12 TLI12:TLK12 TBM12:TBO12 SRQ12:SRS12 SHU12:SHW12 RXY12:RYA12 ROC12:ROE12 REG12:REI12 QUK12:QUM12 QKO12:QKQ12 QAS12:QAU12 PQW12:PQY12 PHA12:PHC12 OXE12:OXG12 ONI12:ONK12 ODM12:ODO12 NTQ12:NTS12 NJU12:NJW12 MZY12:NAA12 MQC12:MQE12 MGG12:MGI12 LWK12:LWM12 LMO12:LMQ12 LCS12:LCU12 KSW12:KSY12 KJA12:KJC12 JZE12:JZG12 JPI12:JPK12 JFM12:JFO12 IVQ12:IVS12 ILU12:ILW12 IBY12:ICA12 HSC12:HSE12 HIG12:HII12 GYK12:GYM12 GOO12:GOQ12 GES12:GEU12 FUW12:FUY12 FLA12:FLC12 FBE12:FBG12 ERI12:ERK12 EHM12:EHO12 DXQ12:DXS12 DNU12:DNW12 DDY12:DEA12 CUC12:CUE12 CKG12:CKI12 CAK12:CAM12 BQO12:BQQ12 BGS12:BGU12 AWW12:AWY12 ANA12:ANC12 ADE12:ADG12 TI12:TK12 JM12:JO12" xr:uid="{00000000-0002-0000-0600-000004000000}">
      <formula1>$AD$8:$AD$11</formula1>
    </dataValidation>
  </dataValidations>
  <pageMargins left="0.6692913385826772" right="0.39370078740157483" top="0.39370078740157483" bottom="0.39370078740157483" header="0.27559055118110237" footer="0.31496062992125984"/>
  <pageSetup paperSize="9" scale="75" orientation="portrait"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6F4122-96C1-4506-BA14-80B1A04A4F43}">
  <sheetPr>
    <tabColor rgb="FFFFC000"/>
    <pageSetUpPr fitToPage="1"/>
  </sheetPr>
  <dimension ref="A1:X94"/>
  <sheetViews>
    <sheetView zoomScale="70" zoomScaleNormal="70" workbookViewId="0">
      <selection activeCell="E74" sqref="E74"/>
    </sheetView>
  </sheetViews>
  <sheetFormatPr defaultColWidth="9" defaultRowHeight="13.2"/>
  <cols>
    <col min="1" max="1" width="8.77734375" style="2" customWidth="1"/>
    <col min="2" max="2" width="10.33203125" style="2" customWidth="1"/>
    <col min="3" max="4" width="20.77734375" style="2" customWidth="1"/>
    <col min="5" max="9" width="14.77734375" style="2" customWidth="1"/>
    <col min="10" max="10" width="15.88671875" style="2" customWidth="1"/>
    <col min="11" max="17" width="14.77734375" style="2" customWidth="1"/>
    <col min="18" max="18" width="16.88671875" style="2" customWidth="1"/>
    <col min="19" max="22" width="12.6640625" style="2" customWidth="1"/>
    <col min="23" max="23" width="9.109375" style="2" customWidth="1"/>
    <col min="24" max="24" width="11.44140625" style="2" customWidth="1"/>
    <col min="25" max="16384" width="9" style="2"/>
  </cols>
  <sheetData>
    <row r="1" spans="1:23" ht="16.2">
      <c r="A1" s="139" t="s">
        <v>143</v>
      </c>
    </row>
    <row r="2" spans="1:23" ht="30" customHeight="1">
      <c r="A2" s="425" t="s">
        <v>221</v>
      </c>
      <c r="B2" s="425"/>
      <c r="C2" s="425"/>
      <c r="D2" s="425"/>
      <c r="E2" s="425"/>
      <c r="F2" s="425"/>
      <c r="G2" s="425"/>
      <c r="H2" s="425"/>
      <c r="I2" s="425"/>
      <c r="J2" s="425"/>
      <c r="K2" s="425"/>
      <c r="L2" s="425"/>
      <c r="M2" s="425"/>
      <c r="N2" s="425"/>
      <c r="O2" s="425"/>
      <c r="P2" s="425"/>
      <c r="Q2" s="425"/>
      <c r="R2" s="425"/>
      <c r="S2" s="1"/>
      <c r="T2" s="1"/>
      <c r="U2" s="1"/>
      <c r="V2" s="1"/>
      <c r="W2" s="1"/>
    </row>
    <row r="3" spans="1:23" ht="30" customHeight="1" thickBot="1">
      <c r="B3" s="3"/>
      <c r="C3" s="3"/>
      <c r="D3" s="3"/>
      <c r="E3" s="3"/>
      <c r="F3" s="3"/>
      <c r="G3" s="3"/>
      <c r="H3" s="3"/>
      <c r="I3" s="3"/>
      <c r="J3" s="3"/>
      <c r="K3" s="3"/>
      <c r="L3" s="3"/>
      <c r="M3" s="3"/>
      <c r="N3" s="3"/>
      <c r="O3" s="3"/>
      <c r="P3" s="3"/>
      <c r="Q3" s="3"/>
      <c r="R3" s="3"/>
      <c r="S3" s="3"/>
      <c r="T3" s="3"/>
      <c r="U3" s="3"/>
      <c r="V3" s="3"/>
      <c r="W3" s="3"/>
    </row>
    <row r="4" spans="1:23" ht="30" customHeight="1" thickBot="1">
      <c r="B4" s="3"/>
      <c r="C4" s="3"/>
      <c r="D4" s="3"/>
      <c r="E4" s="3"/>
      <c r="F4" s="3"/>
      <c r="G4" s="3"/>
      <c r="H4" s="3"/>
      <c r="I4" s="3"/>
      <c r="J4" s="3"/>
      <c r="K4" s="3"/>
      <c r="L4" s="3"/>
      <c r="M4" s="3"/>
      <c r="N4" s="124"/>
      <c r="O4" s="125" t="s">
        <v>22</v>
      </c>
      <c r="P4" s="408" t="s">
        <v>219</v>
      </c>
      <c r="Q4" s="408"/>
      <c r="R4" s="409"/>
    </row>
    <row r="5" spans="1:23" ht="48" customHeight="1">
      <c r="B5" s="356" t="s">
        <v>69</v>
      </c>
      <c r="C5" s="424"/>
      <c r="D5" s="424"/>
      <c r="E5" s="123" t="s">
        <v>15</v>
      </c>
      <c r="F5" s="5" t="s">
        <v>95</v>
      </c>
      <c r="G5" s="5" t="s">
        <v>96</v>
      </c>
      <c r="H5" s="5" t="s">
        <v>164</v>
      </c>
      <c r="I5" s="5" t="s">
        <v>134</v>
      </c>
      <c r="J5" s="5" t="s">
        <v>121</v>
      </c>
      <c r="K5" s="5" t="s">
        <v>154</v>
      </c>
      <c r="L5" s="127"/>
      <c r="M5" s="3"/>
      <c r="N5" s="3"/>
      <c r="O5" s="3"/>
    </row>
    <row r="6" spans="1:23" ht="12.75" customHeight="1">
      <c r="B6" s="6"/>
      <c r="C6" s="7"/>
      <c r="D6" s="7"/>
      <c r="E6" s="8" t="s">
        <v>17</v>
      </c>
      <c r="F6" s="11" t="s">
        <v>18</v>
      </c>
      <c r="G6" s="11" t="s">
        <v>19</v>
      </c>
      <c r="H6" s="11" t="s">
        <v>20</v>
      </c>
      <c r="I6" s="11" t="s">
        <v>135</v>
      </c>
      <c r="J6" s="11" t="s">
        <v>21</v>
      </c>
      <c r="K6" s="11" t="s">
        <v>120</v>
      </c>
      <c r="L6" s="3"/>
      <c r="M6" s="3"/>
      <c r="N6" s="3"/>
      <c r="O6" s="3"/>
    </row>
    <row r="7" spans="1:23" ht="30" customHeight="1">
      <c r="B7" s="420" t="s">
        <v>116</v>
      </c>
      <c r="C7" s="418" t="s">
        <v>115</v>
      </c>
      <c r="D7" s="385"/>
      <c r="E7" s="156">
        <f>COUNTIF(C18:D22,"&lt;&gt;")</f>
        <v>1</v>
      </c>
      <c r="F7" s="12">
        <f>J23</f>
        <v>228000</v>
      </c>
      <c r="G7" s="12">
        <f>K23</f>
        <v>20000</v>
      </c>
      <c r="H7" s="12">
        <f>F7-G7</f>
        <v>208000</v>
      </c>
      <c r="I7" s="12">
        <f>N23</f>
        <v>320000</v>
      </c>
      <c r="J7" s="12">
        <f>O23</f>
        <v>208000</v>
      </c>
      <c r="K7" s="12">
        <f>R23</f>
        <v>104000</v>
      </c>
      <c r="L7" s="3"/>
      <c r="M7" s="3"/>
      <c r="N7" s="3"/>
      <c r="O7" s="3"/>
    </row>
    <row r="8" spans="1:23" ht="30" customHeight="1">
      <c r="B8" s="421"/>
      <c r="C8" s="418" t="s">
        <v>117</v>
      </c>
      <c r="D8" s="419"/>
      <c r="E8" s="156">
        <f>COUNTIF(E30:E34,"&lt;&gt;")</f>
        <v>0</v>
      </c>
      <c r="F8" s="12">
        <f>N35</f>
        <v>0</v>
      </c>
      <c r="G8" s="12">
        <f>O35</f>
        <v>0</v>
      </c>
      <c r="H8" s="12">
        <f>F8-G8</f>
        <v>0</v>
      </c>
      <c r="I8" s="12">
        <f>Q35</f>
        <v>0</v>
      </c>
      <c r="J8" s="12">
        <f>R35</f>
        <v>0</v>
      </c>
      <c r="K8" s="12">
        <f>U35</f>
        <v>0</v>
      </c>
      <c r="L8" s="3"/>
      <c r="M8" s="3"/>
      <c r="N8" s="3"/>
      <c r="O8" s="3"/>
    </row>
    <row r="9" spans="1:23" ht="30" customHeight="1">
      <c r="B9" s="143" t="s">
        <v>148</v>
      </c>
      <c r="C9" s="422" t="s">
        <v>150</v>
      </c>
      <c r="D9" s="423"/>
      <c r="E9" s="157">
        <f>COUNTIF(C41:D45,"&lt;&gt;")</f>
        <v>0</v>
      </c>
      <c r="F9" s="12">
        <f>N46</f>
        <v>0</v>
      </c>
      <c r="G9" s="12">
        <f>O46</f>
        <v>0</v>
      </c>
      <c r="H9" s="12">
        <f>F9-G9</f>
        <v>0</v>
      </c>
      <c r="I9" s="12">
        <f>Q46</f>
        <v>0</v>
      </c>
      <c r="J9" s="12">
        <f>R46</f>
        <v>0</v>
      </c>
      <c r="K9" s="12">
        <f>U46</f>
        <v>0</v>
      </c>
      <c r="L9" s="3"/>
      <c r="M9" s="3"/>
      <c r="N9" s="3"/>
      <c r="O9" s="3"/>
    </row>
    <row r="10" spans="1:23" ht="36.75" customHeight="1" thickBot="1">
      <c r="B10" s="384" t="s">
        <v>113</v>
      </c>
      <c r="C10" s="385"/>
      <c r="D10" s="385"/>
      <c r="E10" s="156">
        <f>COUNTIF(C52:D56,"&lt;&gt;")</f>
        <v>0</v>
      </c>
      <c r="F10" s="12">
        <f>E57</f>
        <v>0</v>
      </c>
      <c r="G10" s="12">
        <f>F57</f>
        <v>0</v>
      </c>
      <c r="H10" s="12">
        <f>F10-G10</f>
        <v>0</v>
      </c>
      <c r="I10" s="12">
        <f>H57</f>
        <v>0</v>
      </c>
      <c r="J10" s="12">
        <f>I57</f>
        <v>0</v>
      </c>
      <c r="K10" s="154">
        <f>L57</f>
        <v>0</v>
      </c>
    </row>
    <row r="11" spans="1:23" ht="30" customHeight="1" thickTop="1" thickBot="1">
      <c r="B11" s="386" t="s">
        <v>0</v>
      </c>
      <c r="C11" s="387"/>
      <c r="D11" s="388"/>
      <c r="E11" s="13">
        <f>SUM(E7:E10)</f>
        <v>1</v>
      </c>
      <c r="F11" s="14">
        <f>SUM(F7:F10)</f>
        <v>228000</v>
      </c>
      <c r="G11" s="14">
        <f>SUM(G7:G10)</f>
        <v>20000</v>
      </c>
      <c r="H11" s="14">
        <f>SUM(H7:H10)</f>
        <v>208000</v>
      </c>
      <c r="I11" s="126"/>
      <c r="J11" s="153"/>
      <c r="K11" s="197">
        <f>SUM(K7:K10)</f>
        <v>104000</v>
      </c>
      <c r="L11" s="446" t="s">
        <v>229</v>
      </c>
      <c r="M11" s="447"/>
      <c r="N11" s="447"/>
      <c r="O11" s="447"/>
      <c r="P11" s="447"/>
    </row>
    <row r="12" spans="1:23" ht="30" customHeight="1" thickBot="1">
      <c r="B12" s="128"/>
      <c r="C12" s="128"/>
      <c r="D12" s="128"/>
      <c r="E12" s="130"/>
      <c r="F12" s="131"/>
      <c r="G12" s="131"/>
      <c r="H12" s="131"/>
      <c r="I12" s="131"/>
      <c r="J12" s="131"/>
      <c r="K12" s="131"/>
      <c r="L12" s="202" t="s">
        <v>251</v>
      </c>
      <c r="M12" s="201"/>
      <c r="N12" s="201"/>
      <c r="O12" s="201"/>
      <c r="P12" s="201"/>
      <c r="Q12" s="217"/>
      <c r="R12" s="217"/>
      <c r="S12" s="201"/>
    </row>
    <row r="13" spans="1:23" ht="30" customHeight="1" thickBot="1">
      <c r="B13" s="176" t="s">
        <v>122</v>
      </c>
      <c r="C13" s="175"/>
      <c r="D13" s="175"/>
      <c r="E13" s="175"/>
      <c r="F13" s="175"/>
      <c r="G13" s="175"/>
      <c r="H13" s="175"/>
      <c r="I13" s="175"/>
      <c r="J13" s="175"/>
      <c r="K13" s="175"/>
      <c r="L13" s="175"/>
      <c r="M13" s="175"/>
      <c r="N13" s="175"/>
      <c r="O13" s="175"/>
      <c r="P13" s="175"/>
      <c r="Q13" s="175"/>
      <c r="R13" s="177"/>
      <c r="S13" s="3"/>
      <c r="T13" s="3"/>
      <c r="U13" s="3"/>
      <c r="V13" s="3"/>
    </row>
    <row r="14" spans="1:23" ht="24" customHeight="1" thickBot="1">
      <c r="B14" s="456" t="s">
        <v>1</v>
      </c>
      <c r="C14" s="382" t="s">
        <v>2</v>
      </c>
      <c r="D14" s="246"/>
      <c r="E14" s="358" t="s">
        <v>144</v>
      </c>
      <c r="F14" s="359"/>
      <c r="G14" s="359"/>
      <c r="H14" s="359"/>
      <c r="I14" s="359"/>
      <c r="J14" s="359"/>
      <c r="K14" s="359"/>
      <c r="L14" s="359"/>
      <c r="M14" s="359"/>
      <c r="N14" s="359"/>
      <c r="O14" s="359"/>
      <c r="P14" s="359"/>
      <c r="Q14" s="359"/>
      <c r="R14" s="459"/>
    </row>
    <row r="15" spans="1:23" ht="24" customHeight="1">
      <c r="B15" s="457"/>
      <c r="C15" s="364"/>
      <c r="D15" s="247"/>
      <c r="E15" s="370" t="s">
        <v>91</v>
      </c>
      <c r="F15" s="417" t="s">
        <v>118</v>
      </c>
      <c r="G15" s="426" t="s">
        <v>95</v>
      </c>
      <c r="H15" s="427"/>
      <c r="I15" s="427"/>
      <c r="J15" s="428"/>
      <c r="K15" s="351" t="s">
        <v>96</v>
      </c>
      <c r="L15" s="351" t="s">
        <v>190</v>
      </c>
      <c r="M15" s="370" t="s">
        <v>119</v>
      </c>
      <c r="N15" s="354" t="s">
        <v>111</v>
      </c>
      <c r="O15" s="354" t="s">
        <v>168</v>
      </c>
      <c r="P15" s="354" t="s">
        <v>206</v>
      </c>
      <c r="Q15" s="354" t="s">
        <v>217</v>
      </c>
      <c r="R15" s="460" t="s">
        <v>207</v>
      </c>
    </row>
    <row r="16" spans="1:23" ht="48" customHeight="1">
      <c r="B16" s="458"/>
      <c r="C16" s="364"/>
      <c r="D16" s="247"/>
      <c r="E16" s="371"/>
      <c r="F16" s="415"/>
      <c r="G16" s="16" t="s">
        <v>6</v>
      </c>
      <c r="H16" s="17" t="s">
        <v>65</v>
      </c>
      <c r="I16" s="17" t="s">
        <v>66</v>
      </c>
      <c r="J16" s="18" t="s">
        <v>0</v>
      </c>
      <c r="K16" s="352"/>
      <c r="L16" s="353"/>
      <c r="M16" s="371"/>
      <c r="N16" s="369"/>
      <c r="O16" s="369"/>
      <c r="P16" s="355"/>
      <c r="Q16" s="369"/>
      <c r="R16" s="461"/>
    </row>
    <row r="17" spans="2:23" ht="12.75" customHeight="1" thickBot="1">
      <c r="B17" s="458"/>
      <c r="C17" s="383"/>
      <c r="D17" s="412"/>
      <c r="E17" s="162" t="s">
        <v>92</v>
      </c>
      <c r="F17" s="163" t="s">
        <v>93</v>
      </c>
      <c r="G17" s="164" t="s">
        <v>8</v>
      </c>
      <c r="H17" s="164" t="s">
        <v>9</v>
      </c>
      <c r="I17" s="164" t="s">
        <v>10</v>
      </c>
      <c r="J17" s="165" t="s">
        <v>94</v>
      </c>
      <c r="K17" s="166" t="s">
        <v>70</v>
      </c>
      <c r="L17" s="167" t="s">
        <v>191</v>
      </c>
      <c r="M17" s="168" t="s">
        <v>71</v>
      </c>
      <c r="N17" s="164" t="s">
        <v>72</v>
      </c>
      <c r="O17" s="164" t="s">
        <v>64</v>
      </c>
      <c r="P17" s="164" t="s">
        <v>167</v>
      </c>
      <c r="Q17" s="165" t="s">
        <v>171</v>
      </c>
      <c r="R17" s="178" t="s">
        <v>170</v>
      </c>
    </row>
    <row r="18" spans="2:23" ht="30" customHeight="1">
      <c r="B18" s="179">
        <v>1</v>
      </c>
      <c r="C18" s="391" t="s">
        <v>230</v>
      </c>
      <c r="D18" s="392"/>
      <c r="E18" s="23">
        <v>160</v>
      </c>
      <c r="F18" s="24">
        <v>16</v>
      </c>
      <c r="G18" s="25">
        <v>160000</v>
      </c>
      <c r="H18" s="25">
        <v>48000</v>
      </c>
      <c r="I18" s="25">
        <v>20000</v>
      </c>
      <c r="J18" s="26">
        <f>SUM(G18:I18)</f>
        <v>228000</v>
      </c>
      <c r="K18" s="27">
        <v>20000</v>
      </c>
      <c r="L18" s="28">
        <f>J18-K18</f>
        <v>208000</v>
      </c>
      <c r="M18" s="158">
        <v>8</v>
      </c>
      <c r="N18" s="159">
        <f>40000*M18</f>
        <v>320000</v>
      </c>
      <c r="O18" s="160">
        <f>MIN(L18,N18)</f>
        <v>208000</v>
      </c>
      <c r="P18" s="160">
        <f>ROUNDDOWN(O18*1/2,-3)</f>
        <v>104000</v>
      </c>
      <c r="Q18" s="160">
        <f>IF(C18&lt;&gt;"",$V$18,"")</f>
        <v>240000</v>
      </c>
      <c r="R18" s="180">
        <f>MIN(P18:Q18)</f>
        <v>104000</v>
      </c>
      <c r="V18" s="2">
        <v>240000</v>
      </c>
    </row>
    <row r="19" spans="2:23" ht="30" customHeight="1">
      <c r="B19" s="181">
        <v>2</v>
      </c>
      <c r="C19" s="391"/>
      <c r="D19" s="392"/>
      <c r="E19" s="33"/>
      <c r="F19" s="34"/>
      <c r="G19" s="35"/>
      <c r="H19" s="35"/>
      <c r="I19" s="35"/>
      <c r="J19" s="26">
        <f t="shared" ref="J19:J21" si="0">SUM(G19:I19)</f>
        <v>0</v>
      </c>
      <c r="K19" s="36"/>
      <c r="L19" s="28">
        <f t="shared" ref="L19:L21" si="1">J19-K19</f>
        <v>0</v>
      </c>
      <c r="M19" s="29"/>
      <c r="N19" s="30">
        <f t="shared" ref="N19:N21" si="2">40000*M19</f>
        <v>0</v>
      </c>
      <c r="O19" s="150">
        <f t="shared" ref="O19:O21" si="3">MIN(L19,N19)</f>
        <v>0</v>
      </c>
      <c r="P19" s="150">
        <f t="shared" ref="P19:P21" si="4">ROUNDDOWN(O19*1/2,-3)</f>
        <v>0</v>
      </c>
      <c r="Q19" s="150" t="str">
        <f t="shared" ref="Q19:Q21" si="5">IF(C19&lt;&gt;"",$V$18,"")</f>
        <v/>
      </c>
      <c r="R19" s="182">
        <f t="shared" ref="R19:R21" si="6">MIN(P19:Q19)</f>
        <v>0</v>
      </c>
    </row>
    <row r="20" spans="2:23" ht="30" customHeight="1">
      <c r="B20" s="181">
        <v>3</v>
      </c>
      <c r="C20" s="391"/>
      <c r="D20" s="392"/>
      <c r="E20" s="33"/>
      <c r="F20" s="34"/>
      <c r="G20" s="35"/>
      <c r="H20" s="35"/>
      <c r="I20" s="35"/>
      <c r="J20" s="26">
        <f t="shared" si="0"/>
        <v>0</v>
      </c>
      <c r="K20" s="36"/>
      <c r="L20" s="28">
        <f t="shared" si="1"/>
        <v>0</v>
      </c>
      <c r="M20" s="29"/>
      <c r="N20" s="30">
        <f t="shared" si="2"/>
        <v>0</v>
      </c>
      <c r="O20" s="150">
        <f t="shared" si="3"/>
        <v>0</v>
      </c>
      <c r="P20" s="150">
        <f t="shared" si="4"/>
        <v>0</v>
      </c>
      <c r="Q20" s="150" t="str">
        <f t="shared" si="5"/>
        <v/>
      </c>
      <c r="R20" s="182">
        <f t="shared" si="6"/>
        <v>0</v>
      </c>
      <c r="T20" s="407" t="s">
        <v>68</v>
      </c>
      <c r="U20" s="407"/>
    </row>
    <row r="21" spans="2:23" ht="30" customHeight="1">
      <c r="B21" s="181">
        <v>4</v>
      </c>
      <c r="C21" s="391"/>
      <c r="D21" s="392"/>
      <c r="E21" s="33"/>
      <c r="F21" s="34"/>
      <c r="G21" s="35"/>
      <c r="H21" s="35"/>
      <c r="I21" s="35"/>
      <c r="J21" s="26">
        <f t="shared" si="0"/>
        <v>0</v>
      </c>
      <c r="K21" s="36"/>
      <c r="L21" s="28">
        <f t="shared" si="1"/>
        <v>0</v>
      </c>
      <c r="M21" s="29"/>
      <c r="N21" s="30">
        <f t="shared" si="2"/>
        <v>0</v>
      </c>
      <c r="O21" s="150">
        <f t="shared" si="3"/>
        <v>0</v>
      </c>
      <c r="P21" s="150">
        <f t="shared" si="4"/>
        <v>0</v>
      </c>
      <c r="Q21" s="150" t="str">
        <f t="shared" si="5"/>
        <v/>
      </c>
      <c r="R21" s="182">
        <f t="shared" si="6"/>
        <v>0</v>
      </c>
    </row>
    <row r="22" spans="2:23" ht="30" customHeight="1" thickBot="1">
      <c r="B22" s="183">
        <v>5</v>
      </c>
      <c r="C22" s="430"/>
      <c r="D22" s="431"/>
      <c r="E22" s="37"/>
      <c r="F22" s="38"/>
      <c r="G22" s="39"/>
      <c r="H22" s="39"/>
      <c r="I22" s="39"/>
      <c r="J22" s="40">
        <f>SUM(G22:I22)</f>
        <v>0</v>
      </c>
      <c r="K22" s="41"/>
      <c r="L22" s="42">
        <f>J22-K22</f>
        <v>0</v>
      </c>
      <c r="M22" s="43"/>
      <c r="N22" s="44">
        <f>40000*M22</f>
        <v>0</v>
      </c>
      <c r="O22" s="151">
        <f>MIN(L22,N22)</f>
        <v>0</v>
      </c>
      <c r="P22" s="151">
        <f>ROUNDDOWN(O22*1/2,-3)</f>
        <v>0</v>
      </c>
      <c r="Q22" s="151" t="str">
        <f>IF(C22&lt;&gt;"",$V$18,"")</f>
        <v/>
      </c>
      <c r="R22" s="184">
        <f>MIN(P22:Q22)</f>
        <v>0</v>
      </c>
    </row>
    <row r="23" spans="2:23" ht="30" customHeight="1" thickTop="1" thickBot="1">
      <c r="B23" s="185" t="s">
        <v>16</v>
      </c>
      <c r="C23" s="454"/>
      <c r="D23" s="455"/>
      <c r="E23" s="186">
        <f t="shared" ref="E23:R23" si="7">SUM(E18:E22)</f>
        <v>160</v>
      </c>
      <c r="F23" s="187">
        <f t="shared" si="7"/>
        <v>16</v>
      </c>
      <c r="G23" s="188">
        <f t="shared" si="7"/>
        <v>160000</v>
      </c>
      <c r="H23" s="189">
        <f t="shared" si="7"/>
        <v>48000</v>
      </c>
      <c r="I23" s="190">
        <f t="shared" si="7"/>
        <v>20000</v>
      </c>
      <c r="J23" s="191">
        <f t="shared" si="7"/>
        <v>228000</v>
      </c>
      <c r="K23" s="192">
        <f t="shared" si="7"/>
        <v>20000</v>
      </c>
      <c r="L23" s="192">
        <f t="shared" si="7"/>
        <v>208000</v>
      </c>
      <c r="M23" s="193">
        <f t="shared" si="7"/>
        <v>8</v>
      </c>
      <c r="N23" s="194">
        <f t="shared" si="7"/>
        <v>320000</v>
      </c>
      <c r="O23" s="195">
        <f t="shared" si="7"/>
        <v>208000</v>
      </c>
      <c r="P23" s="195">
        <f t="shared" si="7"/>
        <v>104000</v>
      </c>
      <c r="Q23" s="195">
        <f t="shared" si="7"/>
        <v>240000</v>
      </c>
      <c r="R23" s="196">
        <f t="shared" si="7"/>
        <v>104000</v>
      </c>
    </row>
    <row r="24" spans="2:23" ht="30" customHeight="1">
      <c r="B24" s="57"/>
      <c r="C24" s="57"/>
      <c r="D24" s="57"/>
      <c r="E24" s="57"/>
      <c r="F24" s="57"/>
      <c r="G24" s="57"/>
      <c r="H24" s="57"/>
      <c r="I24" s="57"/>
      <c r="J24" s="57"/>
      <c r="K24" s="57"/>
      <c r="L24" s="57"/>
      <c r="M24" s="57"/>
      <c r="N24" s="57"/>
      <c r="O24" s="57"/>
      <c r="P24" s="57"/>
      <c r="Q24" s="57"/>
      <c r="R24" s="57"/>
      <c r="S24" s="58"/>
      <c r="T24" s="58"/>
      <c r="U24" s="58"/>
      <c r="V24" s="58"/>
    </row>
    <row r="25" spans="2:23" ht="30" customHeight="1" thickBot="1">
      <c r="B25" s="57"/>
      <c r="C25" s="57"/>
      <c r="D25" s="57"/>
      <c r="E25" s="57"/>
      <c r="F25" s="57"/>
      <c r="G25" s="57"/>
      <c r="H25" s="57"/>
      <c r="I25" s="57"/>
      <c r="J25" s="57"/>
      <c r="K25" s="57"/>
      <c r="L25" s="57"/>
      <c r="M25" s="57"/>
      <c r="N25" s="57"/>
      <c r="O25" s="57"/>
      <c r="P25" s="57"/>
      <c r="Q25" s="57"/>
      <c r="R25" s="57"/>
      <c r="S25" s="58"/>
      <c r="T25" s="58"/>
      <c r="U25" s="58"/>
      <c r="V25" s="58"/>
    </row>
    <row r="26" spans="2:23" ht="24" customHeight="1" thickBot="1">
      <c r="B26" s="374" t="s">
        <v>1</v>
      </c>
      <c r="C26" s="382" t="s">
        <v>63</v>
      </c>
      <c r="D26" s="246"/>
      <c r="E26" s="358" t="s">
        <v>145</v>
      </c>
      <c r="F26" s="359"/>
      <c r="G26" s="359"/>
      <c r="H26" s="359"/>
      <c r="I26" s="359"/>
      <c r="J26" s="359"/>
      <c r="K26" s="359"/>
      <c r="L26" s="359"/>
      <c r="M26" s="359"/>
      <c r="N26" s="359"/>
      <c r="O26" s="359"/>
      <c r="P26" s="359"/>
      <c r="Q26" s="359"/>
      <c r="R26" s="359"/>
      <c r="S26" s="359"/>
      <c r="T26" s="359"/>
      <c r="U26" s="360"/>
    </row>
    <row r="27" spans="2:23" ht="24" customHeight="1">
      <c r="B27" s="352"/>
      <c r="C27" s="364"/>
      <c r="D27" s="247"/>
      <c r="E27" s="371" t="s">
        <v>3</v>
      </c>
      <c r="F27" s="354" t="s">
        <v>90</v>
      </c>
      <c r="G27" s="417" t="s">
        <v>4</v>
      </c>
      <c r="H27" s="349"/>
      <c r="I27" s="415" t="s">
        <v>73</v>
      </c>
      <c r="J27" s="416"/>
      <c r="K27" s="365" t="s">
        <v>95</v>
      </c>
      <c r="L27" s="365"/>
      <c r="M27" s="365"/>
      <c r="N27" s="366"/>
      <c r="O27" s="356" t="s">
        <v>96</v>
      </c>
      <c r="P27" s="356" t="s">
        <v>141</v>
      </c>
      <c r="Q27" s="351" t="s">
        <v>112</v>
      </c>
      <c r="R27" s="351" t="s">
        <v>209</v>
      </c>
      <c r="S27" s="356" t="s">
        <v>210</v>
      </c>
      <c r="T27" s="351" t="s">
        <v>199</v>
      </c>
      <c r="U27" s="351" t="s">
        <v>211</v>
      </c>
      <c r="V27" s="128"/>
      <c r="W27" s="128"/>
    </row>
    <row r="28" spans="2:23" ht="35.25" customHeight="1">
      <c r="B28" s="352"/>
      <c r="C28" s="364"/>
      <c r="D28" s="247"/>
      <c r="E28" s="371"/>
      <c r="F28" s="355"/>
      <c r="G28" s="415"/>
      <c r="H28" s="416"/>
      <c r="I28" s="415"/>
      <c r="J28" s="416"/>
      <c r="K28" s="59" t="s">
        <v>6</v>
      </c>
      <c r="L28" s="59" t="s">
        <v>65</v>
      </c>
      <c r="M28" s="59" t="s">
        <v>66</v>
      </c>
      <c r="N28" s="17" t="s">
        <v>0</v>
      </c>
      <c r="O28" s="364"/>
      <c r="P28" s="357"/>
      <c r="Q28" s="353"/>
      <c r="R28" s="353"/>
      <c r="S28" s="357"/>
      <c r="T28" s="352"/>
      <c r="U28" s="353"/>
      <c r="V28" s="128"/>
      <c r="W28" s="128"/>
    </row>
    <row r="29" spans="2:23" ht="12.75" customHeight="1">
      <c r="B29" s="375"/>
      <c r="C29" s="383"/>
      <c r="D29" s="412"/>
      <c r="E29" s="19" t="s">
        <v>125</v>
      </c>
      <c r="F29" s="20" t="s">
        <v>104</v>
      </c>
      <c r="G29" s="413" t="s">
        <v>172</v>
      </c>
      <c r="H29" s="414"/>
      <c r="I29" s="413" t="s">
        <v>173</v>
      </c>
      <c r="J29" s="414"/>
      <c r="K29" s="60" t="s">
        <v>126</v>
      </c>
      <c r="L29" s="60" t="s">
        <v>127</v>
      </c>
      <c r="M29" s="60" t="s">
        <v>128</v>
      </c>
      <c r="N29" s="9" t="s">
        <v>129</v>
      </c>
      <c r="O29" s="10" t="s">
        <v>130</v>
      </c>
      <c r="P29" s="10" t="s">
        <v>131</v>
      </c>
      <c r="Q29" s="8" t="s">
        <v>132</v>
      </c>
      <c r="R29" s="8" t="s">
        <v>176</v>
      </c>
      <c r="S29" s="10" t="s">
        <v>174</v>
      </c>
      <c r="T29" s="8" t="s">
        <v>175</v>
      </c>
      <c r="U29" s="61" t="s">
        <v>208</v>
      </c>
      <c r="V29" s="169"/>
      <c r="W29" s="169"/>
    </row>
    <row r="30" spans="2:23" ht="30" customHeight="1">
      <c r="B30" s="22">
        <v>1</v>
      </c>
      <c r="C30" s="389" t="str">
        <f>C18</f>
        <v>えどがわっ子食堂</v>
      </c>
      <c r="D30" s="390"/>
      <c r="E30" s="23"/>
      <c r="F30" s="24"/>
      <c r="G30" s="367"/>
      <c r="H30" s="368"/>
      <c r="I30" s="367"/>
      <c r="J30" s="368"/>
      <c r="K30" s="62"/>
      <c r="L30" s="62"/>
      <c r="M30" s="62"/>
      <c r="N30" s="63">
        <f>SUM(K30:M30)</f>
        <v>0</v>
      </c>
      <c r="O30" s="64"/>
      <c r="P30" s="65">
        <f>N30-O30</f>
        <v>0</v>
      </c>
      <c r="Q30" s="28" t="str">
        <f>IF(E30&lt;&gt;"",$W$30,"")</f>
        <v/>
      </c>
      <c r="R30" s="28">
        <f>MIN(P30,Q30)</f>
        <v>0</v>
      </c>
      <c r="S30" s="65">
        <f>ROUNDDOWN(R30*1/2,-3)</f>
        <v>0</v>
      </c>
      <c r="T30" s="28" t="str">
        <f>IF(E30&lt;&gt;"",$W$31,"")</f>
        <v/>
      </c>
      <c r="U30" s="28">
        <f>MIN(S30:T30)</f>
        <v>0</v>
      </c>
      <c r="V30" s="170"/>
      <c r="W30" s="148">
        <v>720000</v>
      </c>
    </row>
    <row r="31" spans="2:23" ht="30" customHeight="1">
      <c r="B31" s="32">
        <v>2</v>
      </c>
      <c r="C31" s="389">
        <f>C19</f>
        <v>0</v>
      </c>
      <c r="D31" s="390"/>
      <c r="E31" s="33"/>
      <c r="F31" s="34"/>
      <c r="G31" s="367"/>
      <c r="H31" s="368"/>
      <c r="I31" s="367"/>
      <c r="J31" s="368"/>
      <c r="K31" s="66"/>
      <c r="L31" s="66"/>
      <c r="M31" s="66"/>
      <c r="N31" s="63">
        <f>SUM(K31:M31)</f>
        <v>0</v>
      </c>
      <c r="O31" s="67"/>
      <c r="P31" s="65">
        <f>N31-O31</f>
        <v>0</v>
      </c>
      <c r="Q31" s="28" t="str">
        <f>IF(E31&lt;&gt;"",$W$30,"")</f>
        <v/>
      </c>
      <c r="R31" s="28">
        <f>MIN(P31,Q31)</f>
        <v>0</v>
      </c>
      <c r="S31" s="65">
        <f t="shared" ref="S31:S33" si="8">ROUNDDOWN(R31*1/2,-3)</f>
        <v>0</v>
      </c>
      <c r="T31" s="28" t="str">
        <f t="shared" ref="T31:T33" si="9">IF(E31&lt;&gt;"",$W$31,"")</f>
        <v/>
      </c>
      <c r="U31" s="28">
        <f t="shared" ref="U31:U33" si="10">MIN(S31:T31)</f>
        <v>0</v>
      </c>
      <c r="V31" s="170"/>
      <c r="W31" s="170">
        <v>360000</v>
      </c>
    </row>
    <row r="32" spans="2:23" ht="30" customHeight="1">
      <c r="B32" s="32">
        <v>3</v>
      </c>
      <c r="C32" s="389">
        <f>C20</f>
        <v>0</v>
      </c>
      <c r="D32" s="390"/>
      <c r="E32" s="33"/>
      <c r="F32" s="34"/>
      <c r="G32" s="367"/>
      <c r="H32" s="368"/>
      <c r="I32" s="367"/>
      <c r="J32" s="368"/>
      <c r="K32" s="66"/>
      <c r="L32" s="66"/>
      <c r="M32" s="66"/>
      <c r="N32" s="63">
        <f>SUM(K32:M32)</f>
        <v>0</v>
      </c>
      <c r="O32" s="67"/>
      <c r="P32" s="65">
        <f>N32-O32</f>
        <v>0</v>
      </c>
      <c r="Q32" s="28" t="str">
        <f>IF(E32&lt;&gt;"",$W$30,"")</f>
        <v/>
      </c>
      <c r="R32" s="28">
        <f>MIN(P32,Q32)</f>
        <v>0</v>
      </c>
      <c r="S32" s="65">
        <f t="shared" si="8"/>
        <v>0</v>
      </c>
      <c r="T32" s="28" t="str">
        <f t="shared" si="9"/>
        <v/>
      </c>
      <c r="U32" s="28">
        <f t="shared" si="10"/>
        <v>0</v>
      </c>
      <c r="V32" s="170"/>
      <c r="W32" s="170"/>
    </row>
    <row r="33" spans="2:24" ht="30" customHeight="1">
      <c r="B33" s="32">
        <v>4</v>
      </c>
      <c r="C33" s="389">
        <f>C21</f>
        <v>0</v>
      </c>
      <c r="D33" s="390"/>
      <c r="E33" s="33"/>
      <c r="F33" s="34"/>
      <c r="G33" s="367"/>
      <c r="H33" s="368"/>
      <c r="I33" s="367"/>
      <c r="J33" s="368"/>
      <c r="K33" s="66"/>
      <c r="L33" s="66"/>
      <c r="M33" s="66"/>
      <c r="N33" s="63">
        <f>SUM(K33:M33)</f>
        <v>0</v>
      </c>
      <c r="O33" s="67"/>
      <c r="P33" s="65">
        <f>N33-O33</f>
        <v>0</v>
      </c>
      <c r="Q33" s="28" t="str">
        <f>IF(E33&lt;&gt;"",$W$30,"")</f>
        <v/>
      </c>
      <c r="R33" s="28">
        <f>MIN(P33,Q33)</f>
        <v>0</v>
      </c>
      <c r="S33" s="65">
        <f t="shared" si="8"/>
        <v>0</v>
      </c>
      <c r="T33" s="28" t="str">
        <f t="shared" si="9"/>
        <v/>
      </c>
      <c r="U33" s="28">
        <f t="shared" si="10"/>
        <v>0</v>
      </c>
      <c r="V33" s="170"/>
      <c r="W33" s="170"/>
    </row>
    <row r="34" spans="2:24" ht="30" customHeight="1" thickBot="1">
      <c r="B34" s="68">
        <v>5</v>
      </c>
      <c r="C34" s="389">
        <f>C22</f>
        <v>0</v>
      </c>
      <c r="D34" s="390"/>
      <c r="E34" s="69"/>
      <c r="F34" s="70"/>
      <c r="G34" s="367"/>
      <c r="H34" s="368"/>
      <c r="I34" s="393"/>
      <c r="J34" s="394"/>
      <c r="K34" s="71"/>
      <c r="L34" s="71"/>
      <c r="M34" s="71"/>
      <c r="N34" s="72">
        <f>SUM(K34:M34)</f>
        <v>0</v>
      </c>
      <c r="O34" s="73"/>
      <c r="P34" s="65">
        <f>N34-O34</f>
        <v>0</v>
      </c>
      <c r="Q34" s="28" t="str">
        <f>IF(E34&lt;&gt;"",$W$30,"")</f>
        <v/>
      </c>
      <c r="R34" s="28">
        <f>MIN(P34,Q34)</f>
        <v>0</v>
      </c>
      <c r="S34" s="65">
        <f>ROUNDDOWN(R34*1/2,-3)</f>
        <v>0</v>
      </c>
      <c r="T34" s="28" t="str">
        <f>IF(E34&lt;&gt;"",$W$31,"")</f>
        <v/>
      </c>
      <c r="U34" s="28">
        <f>MIN(S34:T34)</f>
        <v>0</v>
      </c>
      <c r="V34" s="170"/>
      <c r="W34" s="170"/>
    </row>
    <row r="35" spans="2:24" ht="30" customHeight="1" thickTop="1" thickBot="1">
      <c r="B35" s="74" t="s">
        <v>16</v>
      </c>
      <c r="C35" s="380"/>
      <c r="D35" s="381"/>
      <c r="E35" s="75">
        <f>SUM(E30:E34)</f>
        <v>0</v>
      </c>
      <c r="F35" s="76">
        <f>SUM(F30:F34)</f>
        <v>0</v>
      </c>
      <c r="G35" s="372"/>
      <c r="H35" s="373"/>
      <c r="I35" s="372"/>
      <c r="J35" s="373"/>
      <c r="K35" s="77">
        <f t="shared" ref="K35:U35" si="11">SUM(K30:K34)</f>
        <v>0</v>
      </c>
      <c r="L35" s="77">
        <f t="shared" si="11"/>
        <v>0</v>
      </c>
      <c r="M35" s="77">
        <f t="shared" si="11"/>
        <v>0</v>
      </c>
      <c r="N35" s="77">
        <f t="shared" si="11"/>
        <v>0</v>
      </c>
      <c r="O35" s="78">
        <f t="shared" si="11"/>
        <v>0</v>
      </c>
      <c r="P35" s="78">
        <f t="shared" si="11"/>
        <v>0</v>
      </c>
      <c r="Q35" s="79">
        <f t="shared" si="11"/>
        <v>0</v>
      </c>
      <c r="R35" s="79">
        <f t="shared" si="11"/>
        <v>0</v>
      </c>
      <c r="S35" s="78"/>
      <c r="T35" s="79">
        <f t="shared" si="11"/>
        <v>0</v>
      </c>
      <c r="U35" s="79">
        <f t="shared" si="11"/>
        <v>0</v>
      </c>
      <c r="V35" s="82"/>
      <c r="W35" s="82"/>
    </row>
    <row r="36" spans="2:24" ht="30" customHeight="1" thickBot="1">
      <c r="B36" s="80"/>
      <c r="C36" s="80"/>
      <c r="D36" s="80"/>
      <c r="E36" s="81"/>
      <c r="F36" s="81"/>
      <c r="G36" s="81"/>
      <c r="H36" s="81"/>
      <c r="I36" s="81"/>
      <c r="J36" s="81"/>
      <c r="K36" s="82"/>
      <c r="L36" s="82"/>
      <c r="M36" s="82"/>
      <c r="N36" s="82"/>
      <c r="O36" s="82"/>
      <c r="P36" s="82"/>
      <c r="Q36" s="82"/>
      <c r="R36" s="82"/>
    </row>
    <row r="37" spans="2:24" ht="30" customHeight="1" thickBot="1">
      <c r="B37" s="382" t="s">
        <v>1</v>
      </c>
      <c r="C37" s="382" t="s">
        <v>63</v>
      </c>
      <c r="D37" s="246"/>
      <c r="E37" s="358" t="s">
        <v>146</v>
      </c>
      <c r="F37" s="359"/>
      <c r="G37" s="359"/>
      <c r="H37" s="359"/>
      <c r="I37" s="359"/>
      <c r="J37" s="359"/>
      <c r="K37" s="359"/>
      <c r="L37" s="359"/>
      <c r="M37" s="359"/>
      <c r="N37" s="359"/>
      <c r="O37" s="359"/>
      <c r="P37" s="359"/>
      <c r="Q37" s="359"/>
      <c r="R37" s="359"/>
      <c r="S37" s="359"/>
      <c r="T37" s="359"/>
      <c r="U37" s="360"/>
    </row>
    <row r="38" spans="2:24" ht="30" customHeight="1">
      <c r="B38" s="364"/>
      <c r="C38" s="364"/>
      <c r="D38" s="247"/>
      <c r="E38" s="371" t="s">
        <v>3</v>
      </c>
      <c r="F38" s="354" t="s">
        <v>138</v>
      </c>
      <c r="G38" s="354" t="s">
        <v>139</v>
      </c>
      <c r="H38" s="417" t="s">
        <v>140</v>
      </c>
      <c r="I38" s="424"/>
      <c r="J38" s="349"/>
      <c r="K38" s="365" t="s">
        <v>95</v>
      </c>
      <c r="L38" s="365"/>
      <c r="M38" s="365"/>
      <c r="N38" s="366"/>
      <c r="O38" s="356" t="s">
        <v>96</v>
      </c>
      <c r="P38" s="356" t="s">
        <v>201</v>
      </c>
      <c r="Q38" s="351" t="s">
        <v>133</v>
      </c>
      <c r="R38" s="351" t="s">
        <v>202</v>
      </c>
      <c r="S38" s="351" t="s">
        <v>212</v>
      </c>
      <c r="T38" s="349" t="s">
        <v>200</v>
      </c>
      <c r="U38" s="351" t="s">
        <v>214</v>
      </c>
      <c r="V38" s="128"/>
      <c r="W38" s="128"/>
    </row>
    <row r="39" spans="2:24" ht="30" customHeight="1">
      <c r="B39" s="364"/>
      <c r="C39" s="364"/>
      <c r="D39" s="247"/>
      <c r="E39" s="371"/>
      <c r="F39" s="355"/>
      <c r="G39" s="355"/>
      <c r="H39" s="415"/>
      <c r="I39" s="429"/>
      <c r="J39" s="416"/>
      <c r="K39" s="59" t="s">
        <v>6</v>
      </c>
      <c r="L39" s="59" t="s">
        <v>65</v>
      </c>
      <c r="M39" s="59" t="s">
        <v>66</v>
      </c>
      <c r="N39" s="17" t="s">
        <v>0</v>
      </c>
      <c r="O39" s="364"/>
      <c r="P39" s="357"/>
      <c r="Q39" s="353"/>
      <c r="R39" s="353"/>
      <c r="S39" s="353"/>
      <c r="T39" s="350"/>
      <c r="U39" s="353"/>
      <c r="V39" s="128"/>
      <c r="W39" s="128"/>
    </row>
    <row r="40" spans="2:24" ht="30" customHeight="1">
      <c r="B40" s="383"/>
      <c r="C40" s="383"/>
      <c r="D40" s="412"/>
      <c r="E40" s="19" t="s">
        <v>177</v>
      </c>
      <c r="F40" s="20" t="s">
        <v>178</v>
      </c>
      <c r="G40" s="21" t="s">
        <v>179</v>
      </c>
      <c r="H40" s="435" t="s">
        <v>180</v>
      </c>
      <c r="I40" s="436"/>
      <c r="J40" s="437"/>
      <c r="K40" s="60" t="s">
        <v>181</v>
      </c>
      <c r="L40" s="60" t="s">
        <v>169</v>
      </c>
      <c r="M40" s="60" t="s">
        <v>182</v>
      </c>
      <c r="N40" s="9" t="s">
        <v>183</v>
      </c>
      <c r="O40" s="10" t="s">
        <v>184</v>
      </c>
      <c r="P40" s="10" t="s">
        <v>185</v>
      </c>
      <c r="Q40" s="8" t="s">
        <v>186</v>
      </c>
      <c r="R40" s="61" t="s">
        <v>187</v>
      </c>
      <c r="S40" s="61" t="s">
        <v>188</v>
      </c>
      <c r="T40" s="171" t="s">
        <v>189</v>
      </c>
      <c r="U40" s="61" t="s">
        <v>213</v>
      </c>
      <c r="V40" s="169"/>
      <c r="W40" s="169"/>
    </row>
    <row r="41" spans="2:24" ht="30" customHeight="1">
      <c r="B41" s="135"/>
      <c r="C41" s="391"/>
      <c r="D41" s="392"/>
      <c r="E41" s="23"/>
      <c r="F41" s="24"/>
      <c r="G41" s="133"/>
      <c r="H41" s="367"/>
      <c r="I41" s="377"/>
      <c r="J41" s="368"/>
      <c r="K41" s="62"/>
      <c r="L41" s="62"/>
      <c r="M41" s="62"/>
      <c r="N41" s="63">
        <f>SUM(K41:M41)</f>
        <v>0</v>
      </c>
      <c r="O41" s="64"/>
      <c r="P41" s="65">
        <f>N41-O41</f>
        <v>0</v>
      </c>
      <c r="Q41" s="28" t="str">
        <f>IF(E41&lt;&gt;"",$X$41,"")</f>
        <v/>
      </c>
      <c r="R41" s="28">
        <f>MIN(P41,Q41)</f>
        <v>0</v>
      </c>
      <c r="S41" s="28">
        <f>R41*10/10</f>
        <v>0</v>
      </c>
      <c r="T41" s="172" t="str">
        <f>IF(E41&lt;&gt;"",$X$41,"")</f>
        <v/>
      </c>
      <c r="U41" s="28">
        <f>MIN(S41:T41)</f>
        <v>0</v>
      </c>
      <c r="V41" s="170"/>
      <c r="W41" s="170"/>
      <c r="X41" s="149">
        <v>2060000</v>
      </c>
    </row>
    <row r="42" spans="2:24" ht="30" customHeight="1">
      <c r="B42" s="136"/>
      <c r="C42" s="391"/>
      <c r="D42" s="392"/>
      <c r="E42" s="33"/>
      <c r="F42" s="34"/>
      <c r="G42" s="133"/>
      <c r="H42" s="367"/>
      <c r="I42" s="377"/>
      <c r="J42" s="368"/>
      <c r="K42" s="66"/>
      <c r="L42" s="66"/>
      <c r="M42" s="66"/>
      <c r="N42" s="63">
        <f>SUM(K42:M42)</f>
        <v>0</v>
      </c>
      <c r="O42" s="67"/>
      <c r="P42" s="65">
        <f>N42-O42</f>
        <v>0</v>
      </c>
      <c r="Q42" s="28" t="str">
        <f>IF(E42&lt;&gt;"",$X$41,"")</f>
        <v/>
      </c>
      <c r="R42" s="28">
        <f>MIN(P42,Q42)</f>
        <v>0</v>
      </c>
      <c r="S42" s="28">
        <f>R42*10/10</f>
        <v>0</v>
      </c>
      <c r="T42" s="172" t="str">
        <f>IF(E42&lt;&gt;"",$X$41,"")</f>
        <v/>
      </c>
      <c r="U42" s="28">
        <f t="shared" ref="U42:U44" si="12">MIN(S42:T42)</f>
        <v>0</v>
      </c>
      <c r="V42" s="170"/>
      <c r="W42" s="170"/>
    </row>
    <row r="43" spans="2:24" ht="30" customHeight="1">
      <c r="B43" s="136"/>
      <c r="C43" s="391"/>
      <c r="D43" s="392"/>
      <c r="E43" s="33"/>
      <c r="F43" s="34"/>
      <c r="G43" s="133"/>
      <c r="H43" s="367"/>
      <c r="I43" s="377"/>
      <c r="J43" s="368"/>
      <c r="K43" s="66"/>
      <c r="L43" s="66"/>
      <c r="M43" s="66"/>
      <c r="N43" s="63">
        <f>SUM(K43:M43)</f>
        <v>0</v>
      </c>
      <c r="O43" s="67"/>
      <c r="P43" s="65">
        <f>N43-O43</f>
        <v>0</v>
      </c>
      <c r="Q43" s="28" t="str">
        <f>IF(E43&lt;&gt;"",$X$41,"")</f>
        <v/>
      </c>
      <c r="R43" s="28">
        <f>MIN(P43,Q43)</f>
        <v>0</v>
      </c>
      <c r="S43" s="28">
        <f t="shared" ref="S43:S44" si="13">R43*10/10</f>
        <v>0</v>
      </c>
      <c r="T43" s="172" t="str">
        <f>IF(E43&lt;&gt;"",$X$41,"")</f>
        <v/>
      </c>
      <c r="U43" s="28">
        <f t="shared" si="12"/>
        <v>0</v>
      </c>
      <c r="V43" s="170"/>
      <c r="W43" s="170"/>
    </row>
    <row r="44" spans="2:24" ht="30" customHeight="1">
      <c r="B44" s="136"/>
      <c r="C44" s="391"/>
      <c r="D44" s="392"/>
      <c r="E44" s="33"/>
      <c r="F44" s="34"/>
      <c r="G44" s="133"/>
      <c r="H44" s="367"/>
      <c r="I44" s="377"/>
      <c r="J44" s="368"/>
      <c r="K44" s="66"/>
      <c r="L44" s="66"/>
      <c r="M44" s="66"/>
      <c r="N44" s="63">
        <f>SUM(K44:M44)</f>
        <v>0</v>
      </c>
      <c r="O44" s="67"/>
      <c r="P44" s="65">
        <f>N44-O44</f>
        <v>0</v>
      </c>
      <c r="Q44" s="28" t="str">
        <f>IF(E44&lt;&gt;"",$X$41,"")</f>
        <v/>
      </c>
      <c r="R44" s="28">
        <f>MIN(P44,Q44)</f>
        <v>0</v>
      </c>
      <c r="S44" s="28">
        <f t="shared" si="13"/>
        <v>0</v>
      </c>
      <c r="T44" s="172" t="str">
        <f>IF(E44&lt;&gt;"",$X$41,"")</f>
        <v/>
      </c>
      <c r="U44" s="28">
        <f t="shared" si="12"/>
        <v>0</v>
      </c>
      <c r="V44" s="170"/>
      <c r="W44" s="170"/>
    </row>
    <row r="45" spans="2:24" ht="30" customHeight="1" thickBot="1">
      <c r="B45" s="137"/>
      <c r="C45" s="430"/>
      <c r="D45" s="431"/>
      <c r="E45" s="69"/>
      <c r="F45" s="70"/>
      <c r="G45" s="134"/>
      <c r="H45" s="367"/>
      <c r="I45" s="377"/>
      <c r="J45" s="368"/>
      <c r="K45" s="71"/>
      <c r="L45" s="71"/>
      <c r="M45" s="71"/>
      <c r="N45" s="72">
        <f>SUM(K45:M45)</f>
        <v>0</v>
      </c>
      <c r="O45" s="73"/>
      <c r="P45" s="65">
        <f>N45-O45</f>
        <v>0</v>
      </c>
      <c r="Q45" s="28" t="str">
        <f>IF(E45&lt;&gt;"",$X$41,"")</f>
        <v/>
      </c>
      <c r="R45" s="28">
        <f>MIN(P45,Q45)</f>
        <v>0</v>
      </c>
      <c r="S45" s="28">
        <f>R45*10/10</f>
        <v>0</v>
      </c>
      <c r="T45" s="172" t="str">
        <f>IF(E45&lt;&gt;"",$X$41,"")</f>
        <v/>
      </c>
      <c r="U45" s="28">
        <f>MIN(S45:T45)</f>
        <v>0</v>
      </c>
      <c r="V45" s="170"/>
      <c r="W45" s="170"/>
    </row>
    <row r="46" spans="2:24" ht="30" customHeight="1" thickTop="1" thickBot="1">
      <c r="B46" s="74" t="s">
        <v>16</v>
      </c>
      <c r="C46" s="380"/>
      <c r="D46" s="381"/>
      <c r="E46" s="75">
        <f>SUM(E41:E45)</f>
        <v>0</v>
      </c>
      <c r="F46" s="76">
        <f>SUM(F41:F45)</f>
        <v>0</v>
      </c>
      <c r="G46" s="76">
        <f>SUM(G41:G45)</f>
        <v>0</v>
      </c>
      <c r="H46" s="372"/>
      <c r="I46" s="376"/>
      <c r="J46" s="373"/>
      <c r="K46" s="77">
        <f t="shared" ref="K46:U46" si="14">SUM(K41:K45)</f>
        <v>0</v>
      </c>
      <c r="L46" s="77">
        <f t="shared" si="14"/>
        <v>0</v>
      </c>
      <c r="M46" s="77">
        <f t="shared" si="14"/>
        <v>0</v>
      </c>
      <c r="N46" s="77">
        <f t="shared" si="14"/>
        <v>0</v>
      </c>
      <c r="O46" s="78">
        <f t="shared" si="14"/>
        <v>0</v>
      </c>
      <c r="P46" s="78">
        <f t="shared" si="14"/>
        <v>0</v>
      </c>
      <c r="Q46" s="79">
        <f t="shared" si="14"/>
        <v>0</v>
      </c>
      <c r="R46" s="79">
        <f t="shared" si="14"/>
        <v>0</v>
      </c>
      <c r="S46" s="79">
        <f t="shared" si="14"/>
        <v>0</v>
      </c>
      <c r="T46" s="173">
        <f t="shared" si="14"/>
        <v>0</v>
      </c>
      <c r="U46" s="79">
        <f t="shared" si="14"/>
        <v>0</v>
      </c>
      <c r="V46" s="82"/>
      <c r="W46" s="82"/>
    </row>
    <row r="47" spans="2:24" ht="30" customHeight="1" thickBot="1">
      <c r="B47" s="80"/>
      <c r="C47" s="80"/>
      <c r="D47" s="80"/>
      <c r="E47" s="81"/>
      <c r="F47" s="81"/>
      <c r="G47" s="81"/>
      <c r="H47" s="81"/>
      <c r="I47" s="81"/>
      <c r="J47" s="81"/>
      <c r="K47" s="82"/>
      <c r="L47" s="82"/>
      <c r="M47" s="82"/>
      <c r="N47" s="82"/>
      <c r="O47" s="82"/>
      <c r="P47" s="82"/>
      <c r="Q47" s="82"/>
      <c r="R47" s="82"/>
    </row>
    <row r="48" spans="2:24" ht="30" customHeight="1" thickBot="1">
      <c r="B48" s="374" t="s">
        <v>1</v>
      </c>
      <c r="C48" s="382" t="s">
        <v>63</v>
      </c>
      <c r="D48" s="246"/>
      <c r="E48" s="361" t="s">
        <v>114</v>
      </c>
      <c r="F48" s="362"/>
      <c r="G48" s="362"/>
      <c r="H48" s="362"/>
      <c r="I48" s="362"/>
      <c r="J48" s="362"/>
      <c r="K48" s="362"/>
      <c r="L48" s="363"/>
    </row>
    <row r="49" spans="2:24" ht="30" customHeight="1">
      <c r="B49" s="352"/>
      <c r="C49" s="364"/>
      <c r="D49" s="247"/>
      <c r="E49" s="83" t="s">
        <v>95</v>
      </c>
      <c r="F49" s="4" t="s">
        <v>96</v>
      </c>
      <c r="G49" s="351" t="s">
        <v>204</v>
      </c>
      <c r="H49" s="351" t="s">
        <v>105</v>
      </c>
      <c r="I49" s="351" t="s">
        <v>205</v>
      </c>
      <c r="J49" s="356" t="s">
        <v>215</v>
      </c>
      <c r="K49" s="351" t="s">
        <v>203</v>
      </c>
      <c r="L49" s="351" t="s">
        <v>218</v>
      </c>
    </row>
    <row r="50" spans="2:24" ht="30" customHeight="1">
      <c r="B50" s="352"/>
      <c r="C50" s="364"/>
      <c r="D50" s="247"/>
      <c r="E50" s="59" t="s">
        <v>107</v>
      </c>
      <c r="F50" s="84"/>
      <c r="G50" s="353"/>
      <c r="H50" s="353"/>
      <c r="I50" s="353"/>
      <c r="J50" s="357"/>
      <c r="K50" s="352"/>
      <c r="L50" s="353"/>
    </row>
    <row r="51" spans="2:24" ht="30" customHeight="1">
      <c r="B51" s="375"/>
      <c r="C51" s="383"/>
      <c r="D51" s="412"/>
      <c r="E51" s="85" t="s">
        <v>192</v>
      </c>
      <c r="F51" s="8" t="s">
        <v>193</v>
      </c>
      <c r="G51" s="61" t="s">
        <v>194</v>
      </c>
      <c r="H51" s="8" t="s">
        <v>195</v>
      </c>
      <c r="I51" s="61" t="s">
        <v>196</v>
      </c>
      <c r="J51" s="174" t="s">
        <v>197</v>
      </c>
      <c r="K51" s="61" t="s">
        <v>198</v>
      </c>
      <c r="L51" s="61" t="s">
        <v>216</v>
      </c>
    </row>
    <row r="52" spans="2:24" ht="30" customHeight="1">
      <c r="B52" s="22">
        <v>1</v>
      </c>
      <c r="C52" s="378"/>
      <c r="D52" s="379"/>
      <c r="E52" s="62"/>
      <c r="F52" s="27"/>
      <c r="G52" s="28">
        <f>E52-F52</f>
        <v>0</v>
      </c>
      <c r="H52" s="28" t="str">
        <f>IF(C52&lt;&gt;"",$X$52,"")</f>
        <v/>
      </c>
      <c r="I52" s="28">
        <f>MIN(G52,H52)</f>
        <v>0</v>
      </c>
      <c r="J52" s="65">
        <f>ROUNDDOWN(I52*1/2,-3)</f>
        <v>0</v>
      </c>
      <c r="K52" s="28" t="str">
        <f>IF(C52&lt;&gt;"",$X$53,"")</f>
        <v/>
      </c>
      <c r="L52" s="28">
        <f>MIN(J52:K52)</f>
        <v>0</v>
      </c>
      <c r="X52" s="149">
        <v>500000</v>
      </c>
    </row>
    <row r="53" spans="2:24" ht="30" customHeight="1">
      <c r="B53" s="32">
        <v>2</v>
      </c>
      <c r="C53" s="378"/>
      <c r="D53" s="379"/>
      <c r="E53" s="66"/>
      <c r="F53" s="27"/>
      <c r="G53" s="28">
        <f>E53-F53</f>
        <v>0</v>
      </c>
      <c r="H53" s="28" t="str">
        <f>IF(C53&lt;&gt;"",$X$52,"")</f>
        <v/>
      </c>
      <c r="I53" s="28">
        <f>MIN(G53,H53)</f>
        <v>0</v>
      </c>
      <c r="J53" s="65">
        <f t="shared" ref="J53:J55" si="15">ROUNDDOWN(I53*1/2,-3)</f>
        <v>0</v>
      </c>
      <c r="K53" s="28" t="str">
        <f>IF(C53&lt;&gt;"",$X$53,"")</f>
        <v/>
      </c>
      <c r="L53" s="28">
        <f>MIN(J53:K53)</f>
        <v>0</v>
      </c>
      <c r="X53" s="149">
        <v>250000</v>
      </c>
    </row>
    <row r="54" spans="2:24" ht="30" customHeight="1">
      <c r="B54" s="32">
        <v>3</v>
      </c>
      <c r="C54" s="378"/>
      <c r="D54" s="379"/>
      <c r="E54" s="66"/>
      <c r="F54" s="27"/>
      <c r="G54" s="28">
        <f>E54-F54</f>
        <v>0</v>
      </c>
      <c r="H54" s="28" t="str">
        <f>IF(C54&lt;&gt;"",$X$52,"")</f>
        <v/>
      </c>
      <c r="I54" s="28">
        <f>MIN(G54,H54)</f>
        <v>0</v>
      </c>
      <c r="J54" s="65">
        <f t="shared" si="15"/>
        <v>0</v>
      </c>
      <c r="K54" s="28" t="str">
        <f>IF(C54&lt;&gt;"",$X$53,"")</f>
        <v/>
      </c>
      <c r="L54" s="28">
        <f>MIN(J54:K54)</f>
        <v>0</v>
      </c>
    </row>
    <row r="55" spans="2:24" ht="30" customHeight="1">
      <c r="B55" s="32">
        <v>4</v>
      </c>
      <c r="C55" s="378"/>
      <c r="D55" s="379"/>
      <c r="E55" s="66"/>
      <c r="F55" s="27"/>
      <c r="G55" s="28">
        <f>E55-F55</f>
        <v>0</v>
      </c>
      <c r="H55" s="28" t="str">
        <f>IF(C55&lt;&gt;"",$X$52,"")</f>
        <v/>
      </c>
      <c r="I55" s="28">
        <f>MIN(G55,H55)</f>
        <v>0</v>
      </c>
      <c r="J55" s="65">
        <f t="shared" si="15"/>
        <v>0</v>
      </c>
      <c r="K55" s="28" t="str">
        <f>IF(C55&lt;&gt;"",$X$53,"")</f>
        <v/>
      </c>
      <c r="L55" s="28">
        <f>MIN(J55:K55)</f>
        <v>0</v>
      </c>
    </row>
    <row r="56" spans="2:24" ht="30" customHeight="1" thickBot="1">
      <c r="B56" s="68">
        <v>5</v>
      </c>
      <c r="C56" s="378"/>
      <c r="D56" s="379"/>
      <c r="E56" s="71"/>
      <c r="F56" s="27"/>
      <c r="G56" s="28">
        <f>E56-F56</f>
        <v>0</v>
      </c>
      <c r="H56" s="28" t="str">
        <f>IF(C56&lt;&gt;"",$X$52,"")</f>
        <v/>
      </c>
      <c r="I56" s="28">
        <f>MIN(G56,H56)</f>
        <v>0</v>
      </c>
      <c r="J56" s="65">
        <f>ROUNDDOWN(I56*1/2,-3)</f>
        <v>0</v>
      </c>
      <c r="K56" s="28" t="str">
        <f>IF(C56&lt;&gt;"",$X$53,"")</f>
        <v/>
      </c>
      <c r="L56" s="28">
        <f>MIN(J56:K56)</f>
        <v>0</v>
      </c>
    </row>
    <row r="57" spans="2:24" ht="30" customHeight="1" thickTop="1" thickBot="1">
      <c r="B57" s="74" t="s">
        <v>16</v>
      </c>
      <c r="C57" s="380"/>
      <c r="D57" s="381"/>
      <c r="E57" s="77">
        <f t="shared" ref="E57:K57" si="16">SUM(E52:E56)</f>
        <v>0</v>
      </c>
      <c r="F57" s="79">
        <f t="shared" si="16"/>
        <v>0</v>
      </c>
      <c r="G57" s="79">
        <f t="shared" si="16"/>
        <v>0</v>
      </c>
      <c r="H57" s="79">
        <f t="shared" si="16"/>
        <v>0</v>
      </c>
      <c r="I57" s="79">
        <f t="shared" si="16"/>
        <v>0</v>
      </c>
      <c r="J57" s="78">
        <f>SUM(J52:J56)</f>
        <v>0</v>
      </c>
      <c r="K57" s="79">
        <f t="shared" si="16"/>
        <v>0</v>
      </c>
      <c r="L57" s="79">
        <f>SUM(L52:L56)</f>
        <v>0</v>
      </c>
    </row>
    <row r="59" spans="2:24" ht="21" customHeight="1">
      <c r="B59" s="15" t="s">
        <v>5</v>
      </c>
      <c r="C59" s="434" t="s">
        <v>228</v>
      </c>
      <c r="D59" s="434"/>
      <c r="E59" s="434"/>
      <c r="F59" s="434"/>
      <c r="G59" s="434"/>
      <c r="H59" s="434"/>
      <c r="I59" s="434"/>
      <c r="J59" s="434"/>
      <c r="K59" s="434"/>
      <c r="L59" s="434"/>
      <c r="M59" s="434"/>
      <c r="N59" s="434"/>
      <c r="O59" s="434"/>
      <c r="P59" s="434"/>
      <c r="Q59" s="434"/>
      <c r="R59" s="434"/>
      <c r="S59" s="86"/>
      <c r="T59" s="86"/>
      <c r="U59" s="86"/>
      <c r="V59" s="2" t="s">
        <v>77</v>
      </c>
    </row>
    <row r="60" spans="2:24" ht="21" customHeight="1">
      <c r="B60" s="15"/>
      <c r="C60" s="434"/>
      <c r="D60" s="434"/>
      <c r="E60" s="434"/>
      <c r="F60" s="434"/>
      <c r="G60" s="434"/>
      <c r="H60" s="434"/>
      <c r="I60" s="434"/>
      <c r="J60" s="434"/>
      <c r="K60" s="434"/>
      <c r="L60" s="434"/>
      <c r="M60" s="434"/>
      <c r="N60" s="434"/>
      <c r="O60" s="434"/>
      <c r="P60" s="434"/>
      <c r="Q60" s="434"/>
      <c r="R60" s="434"/>
      <c r="S60" s="86"/>
      <c r="T60" s="86"/>
      <c r="U60" s="86"/>
      <c r="V60" s="2" t="s">
        <v>84</v>
      </c>
    </row>
    <row r="61" spans="2:24" ht="21" customHeight="1">
      <c r="B61" s="15"/>
      <c r="C61" s="434"/>
      <c r="D61" s="434"/>
      <c r="E61" s="434"/>
      <c r="F61" s="434"/>
      <c r="G61" s="434"/>
      <c r="H61" s="434"/>
      <c r="I61" s="434"/>
      <c r="J61" s="434"/>
      <c r="K61" s="434"/>
      <c r="L61" s="434"/>
      <c r="M61" s="434"/>
      <c r="N61" s="434"/>
      <c r="O61" s="434"/>
      <c r="P61" s="434"/>
      <c r="Q61" s="434"/>
      <c r="R61" s="434"/>
      <c r="S61" s="86"/>
      <c r="T61" s="86"/>
      <c r="U61" s="86"/>
      <c r="V61" s="2" t="s">
        <v>76</v>
      </c>
    </row>
    <row r="62" spans="2:24" ht="21" customHeight="1">
      <c r="B62" s="15"/>
      <c r="C62" s="434"/>
      <c r="D62" s="434"/>
      <c r="E62" s="434"/>
      <c r="F62" s="434"/>
      <c r="G62" s="434"/>
      <c r="H62" s="434"/>
      <c r="I62" s="434"/>
      <c r="J62" s="434"/>
      <c r="K62" s="434"/>
      <c r="L62" s="434"/>
      <c r="M62" s="434"/>
      <c r="N62" s="434"/>
      <c r="O62" s="434"/>
      <c r="P62" s="434"/>
      <c r="Q62" s="434"/>
      <c r="R62" s="434"/>
      <c r="S62" s="86"/>
      <c r="T62" s="86"/>
      <c r="U62" s="86"/>
    </row>
    <row r="63" spans="2:24" ht="21" customHeight="1">
      <c r="B63" s="87"/>
      <c r="C63" s="434"/>
      <c r="D63" s="434"/>
      <c r="E63" s="434"/>
      <c r="F63" s="434"/>
      <c r="G63" s="434"/>
      <c r="H63" s="434"/>
      <c r="I63" s="434"/>
      <c r="J63" s="434"/>
      <c r="K63" s="434"/>
      <c r="L63" s="434"/>
      <c r="M63" s="434"/>
      <c r="N63" s="434"/>
      <c r="O63" s="434"/>
      <c r="P63" s="434"/>
      <c r="Q63" s="434"/>
      <c r="R63" s="434"/>
      <c r="S63" s="86"/>
      <c r="T63" s="86"/>
      <c r="U63" s="86"/>
      <c r="V63" s="2" t="s">
        <v>123</v>
      </c>
    </row>
    <row r="64" spans="2:24" ht="21" customHeight="1">
      <c r="B64" s="87"/>
      <c r="C64" s="434"/>
      <c r="D64" s="434"/>
      <c r="E64" s="434"/>
      <c r="F64" s="434"/>
      <c r="G64" s="434"/>
      <c r="H64" s="434"/>
      <c r="I64" s="434"/>
      <c r="J64" s="434"/>
      <c r="K64" s="434"/>
      <c r="L64" s="434"/>
      <c r="M64" s="434"/>
      <c r="N64" s="434"/>
      <c r="O64" s="434"/>
      <c r="P64" s="434"/>
      <c r="Q64" s="434"/>
      <c r="R64" s="434"/>
      <c r="S64" s="86"/>
      <c r="T64" s="86"/>
      <c r="U64" s="86"/>
      <c r="V64" s="2" t="s">
        <v>124</v>
      </c>
    </row>
    <row r="65" spans="2:22" ht="21" customHeight="1">
      <c r="B65" s="87"/>
      <c r="C65" s="434"/>
      <c r="D65" s="434"/>
      <c r="E65" s="434"/>
      <c r="F65" s="434"/>
      <c r="G65" s="434"/>
      <c r="H65" s="434"/>
      <c r="I65" s="434"/>
      <c r="J65" s="434"/>
      <c r="K65" s="434"/>
      <c r="L65" s="434"/>
      <c r="M65" s="434"/>
      <c r="N65" s="434"/>
      <c r="O65" s="434"/>
      <c r="P65" s="434"/>
      <c r="Q65" s="434"/>
      <c r="R65" s="434"/>
      <c r="S65" s="86"/>
      <c r="T65" s="86"/>
      <c r="U65" s="86"/>
    </row>
    <row r="66" spans="2:22" ht="21" customHeight="1">
      <c r="B66" s="87"/>
      <c r="C66" s="434"/>
      <c r="D66" s="434"/>
      <c r="E66" s="434"/>
      <c r="F66" s="434"/>
      <c r="G66" s="434"/>
      <c r="H66" s="434"/>
      <c r="I66" s="434"/>
      <c r="J66" s="434"/>
      <c r="K66" s="434"/>
      <c r="L66" s="434"/>
      <c r="M66" s="434"/>
      <c r="N66" s="434"/>
      <c r="O66" s="434"/>
      <c r="P66" s="434"/>
      <c r="Q66" s="434"/>
      <c r="R66" s="434"/>
      <c r="S66" s="86"/>
      <c r="T66" s="86"/>
      <c r="U66" s="86"/>
    </row>
    <row r="67" spans="2:22" ht="21" customHeight="1">
      <c r="B67" s="87"/>
      <c r="C67" s="434"/>
      <c r="D67" s="434"/>
      <c r="E67" s="434"/>
      <c r="F67" s="434"/>
      <c r="G67" s="434"/>
      <c r="H67" s="434"/>
      <c r="I67" s="434"/>
      <c r="J67" s="434"/>
      <c r="K67" s="434"/>
      <c r="L67" s="434"/>
      <c r="M67" s="434"/>
      <c r="N67" s="434"/>
      <c r="O67" s="434"/>
      <c r="P67" s="434"/>
      <c r="Q67" s="434"/>
      <c r="R67" s="434"/>
      <c r="S67" s="86"/>
      <c r="T67" s="86"/>
      <c r="U67" s="86"/>
    </row>
    <row r="68" spans="2:22" ht="21" customHeight="1">
      <c r="B68" s="87"/>
      <c r="C68" s="434"/>
      <c r="D68" s="434"/>
      <c r="E68" s="434"/>
      <c r="F68" s="434"/>
      <c r="G68" s="434"/>
      <c r="H68" s="434"/>
      <c r="I68" s="434"/>
      <c r="J68" s="434"/>
      <c r="K68" s="434"/>
      <c r="L68" s="434"/>
      <c r="M68" s="434"/>
      <c r="N68" s="434"/>
      <c r="O68" s="434"/>
      <c r="P68" s="434"/>
      <c r="Q68" s="434"/>
      <c r="R68" s="434"/>
      <c r="S68" s="86"/>
      <c r="T68" s="86"/>
      <c r="U68" s="86"/>
    </row>
    <row r="69" spans="2:22" ht="21" customHeight="1">
      <c r="B69" s="87"/>
      <c r="C69" s="434"/>
      <c r="D69" s="434"/>
      <c r="E69" s="434"/>
      <c r="F69" s="434"/>
      <c r="G69" s="434"/>
      <c r="H69" s="434"/>
      <c r="I69" s="434"/>
      <c r="J69" s="434"/>
      <c r="K69" s="434"/>
      <c r="L69" s="434"/>
      <c r="M69" s="434"/>
      <c r="N69" s="434"/>
      <c r="O69" s="434"/>
      <c r="P69" s="434"/>
      <c r="Q69" s="434"/>
      <c r="R69" s="434"/>
      <c r="S69" s="86"/>
      <c r="T69" s="86"/>
      <c r="U69" s="86"/>
    </row>
    <row r="70" spans="2:22" ht="21" customHeight="1">
      <c r="B70" s="87"/>
      <c r="C70" s="434"/>
      <c r="D70" s="434"/>
      <c r="E70" s="434"/>
      <c r="F70" s="434"/>
      <c r="G70" s="434"/>
      <c r="H70" s="434"/>
      <c r="I70" s="434"/>
      <c r="J70" s="434"/>
      <c r="K70" s="434"/>
      <c r="L70" s="434"/>
      <c r="M70" s="434"/>
      <c r="N70" s="434"/>
      <c r="O70" s="434"/>
      <c r="P70" s="434"/>
      <c r="Q70" s="434"/>
      <c r="R70" s="434"/>
      <c r="S70" s="86"/>
      <c r="T70" s="86"/>
      <c r="U70" s="86"/>
    </row>
    <row r="71" spans="2:22" ht="27.75" customHeight="1">
      <c r="B71" s="87"/>
      <c r="C71" s="434"/>
      <c r="D71" s="434"/>
      <c r="E71" s="434"/>
      <c r="F71" s="434"/>
      <c r="G71" s="434"/>
      <c r="H71" s="434"/>
      <c r="I71" s="434"/>
      <c r="J71" s="434"/>
      <c r="K71" s="434"/>
      <c r="L71" s="434"/>
      <c r="M71" s="434"/>
      <c r="N71" s="434"/>
      <c r="O71" s="434"/>
      <c r="P71" s="434"/>
      <c r="Q71" s="434"/>
      <c r="R71" s="434"/>
      <c r="S71" s="86"/>
      <c r="T71" s="86"/>
      <c r="U71" s="86"/>
    </row>
    <row r="72" spans="2:22" ht="21" customHeight="1">
      <c r="B72" s="87"/>
      <c r="C72" s="434"/>
      <c r="D72" s="434"/>
      <c r="E72" s="434"/>
      <c r="F72" s="434"/>
      <c r="G72" s="434"/>
      <c r="H72" s="434"/>
      <c r="I72" s="434"/>
      <c r="J72" s="434"/>
      <c r="K72" s="434"/>
      <c r="L72" s="434"/>
      <c r="M72" s="434"/>
      <c r="N72" s="434"/>
      <c r="O72" s="434"/>
      <c r="P72" s="434"/>
      <c r="Q72" s="434"/>
      <c r="R72" s="434"/>
      <c r="S72" s="86"/>
      <c r="T72" s="86"/>
      <c r="U72" s="86"/>
    </row>
    <row r="73" spans="2:22" ht="31.5" customHeight="1">
      <c r="B73" s="87"/>
      <c r="C73" s="434"/>
      <c r="D73" s="434"/>
      <c r="E73" s="434"/>
      <c r="F73" s="434"/>
      <c r="G73" s="434"/>
      <c r="H73" s="434"/>
      <c r="I73" s="434"/>
      <c r="J73" s="434"/>
      <c r="K73" s="434"/>
      <c r="L73" s="434"/>
      <c r="M73" s="434"/>
      <c r="N73" s="434"/>
      <c r="O73" s="434"/>
      <c r="P73" s="434"/>
      <c r="Q73" s="434"/>
      <c r="R73" s="434"/>
      <c r="S73" s="86"/>
      <c r="T73" s="86"/>
      <c r="U73" s="86"/>
    </row>
    <row r="74" spans="2:22" ht="18" customHeight="1">
      <c r="B74" s="198" t="s">
        <v>11</v>
      </c>
      <c r="C74" s="199"/>
      <c r="D74" s="199"/>
      <c r="E74" s="199"/>
      <c r="F74" s="199"/>
      <c r="G74" s="199"/>
      <c r="H74" s="199"/>
      <c r="I74" s="199"/>
      <c r="J74" s="199"/>
      <c r="K74" s="199"/>
      <c r="L74" s="199"/>
      <c r="M74" s="199"/>
      <c r="N74" s="199"/>
      <c r="O74" s="199"/>
      <c r="P74" s="199"/>
      <c r="Q74" s="86"/>
      <c r="R74" s="86"/>
      <c r="S74" s="86"/>
      <c r="T74" s="86"/>
      <c r="U74" s="86"/>
      <c r="V74" s="86"/>
    </row>
    <row r="75" spans="2:22" ht="18" customHeight="1">
      <c r="B75" s="200"/>
      <c r="C75" s="451" t="s">
        <v>12</v>
      </c>
      <c r="D75" s="452"/>
      <c r="E75" s="453" t="s">
        <v>13</v>
      </c>
      <c r="F75" s="453"/>
      <c r="G75" s="453"/>
      <c r="H75" s="453"/>
      <c r="I75" s="453"/>
      <c r="J75" s="453"/>
      <c r="K75" s="453"/>
      <c r="L75" s="453"/>
      <c r="M75" s="453"/>
      <c r="N75" s="453"/>
      <c r="O75" s="453"/>
      <c r="P75" s="453"/>
    </row>
    <row r="76" spans="2:22" ht="48" customHeight="1">
      <c r="B76" s="200"/>
      <c r="C76" s="448" t="s">
        <v>6</v>
      </c>
      <c r="D76" s="449"/>
      <c r="E76" s="450" t="s">
        <v>81</v>
      </c>
      <c r="F76" s="450"/>
      <c r="G76" s="450"/>
      <c r="H76" s="450"/>
      <c r="I76" s="450"/>
      <c r="J76" s="450"/>
      <c r="K76" s="450"/>
      <c r="L76" s="450"/>
      <c r="M76" s="450"/>
      <c r="N76" s="450"/>
      <c r="O76" s="450"/>
      <c r="P76" s="450"/>
    </row>
    <row r="77" spans="2:22" ht="48" customHeight="1">
      <c r="B77" s="200"/>
      <c r="C77" s="448" t="s">
        <v>14</v>
      </c>
      <c r="D77" s="449"/>
      <c r="E77" s="450" t="s">
        <v>74</v>
      </c>
      <c r="F77" s="450"/>
      <c r="G77" s="450"/>
      <c r="H77" s="450"/>
      <c r="I77" s="450"/>
      <c r="J77" s="450"/>
      <c r="K77" s="450"/>
      <c r="L77" s="450"/>
      <c r="M77" s="450"/>
      <c r="N77" s="450"/>
      <c r="O77" s="450"/>
      <c r="P77" s="450"/>
    </row>
    <row r="78" spans="2:22" ht="48" customHeight="1">
      <c r="B78" s="200"/>
      <c r="C78" s="448" t="s">
        <v>7</v>
      </c>
      <c r="D78" s="449"/>
      <c r="E78" s="450" t="s">
        <v>75</v>
      </c>
      <c r="F78" s="450"/>
      <c r="G78" s="450"/>
      <c r="H78" s="450"/>
      <c r="I78" s="450"/>
      <c r="J78" s="450"/>
      <c r="K78" s="450"/>
      <c r="L78" s="450"/>
      <c r="M78" s="450"/>
      <c r="N78" s="450"/>
      <c r="O78" s="450"/>
      <c r="P78" s="450"/>
    </row>
    <row r="79" spans="2:22" ht="48" customHeight="1">
      <c r="C79" s="398" t="s">
        <v>107</v>
      </c>
      <c r="D79" s="399"/>
      <c r="E79" s="404" t="s">
        <v>106</v>
      </c>
      <c r="F79" s="404"/>
      <c r="G79" s="404"/>
      <c r="H79" s="404"/>
      <c r="I79" s="404"/>
      <c r="J79" s="404"/>
      <c r="K79" s="404"/>
      <c r="L79" s="404"/>
      <c r="M79" s="404"/>
      <c r="N79" s="404"/>
      <c r="O79" s="404"/>
      <c r="P79" s="404"/>
    </row>
    <row r="80" spans="2:22" ht="31.95" customHeight="1">
      <c r="C80" s="395" t="s">
        <v>80</v>
      </c>
      <c r="D80" s="396"/>
      <c r="E80" s="397"/>
      <c r="F80" s="397"/>
      <c r="G80" s="397"/>
      <c r="H80" s="397"/>
      <c r="I80" s="397"/>
      <c r="J80" s="397"/>
      <c r="K80" s="397"/>
      <c r="L80" s="397"/>
      <c r="M80" s="397"/>
    </row>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sheetData>
  <sheetProtection selectLockedCells="1" selectUnlockedCells="1"/>
  <mergeCells count="121">
    <mergeCell ref="A2:R2"/>
    <mergeCell ref="P4:R4"/>
    <mergeCell ref="B5:D5"/>
    <mergeCell ref="B7:B8"/>
    <mergeCell ref="C7:D7"/>
    <mergeCell ref="C8:D8"/>
    <mergeCell ref="C9:D9"/>
    <mergeCell ref="B10:D10"/>
    <mergeCell ref="B11:D11"/>
    <mergeCell ref="B14:B17"/>
    <mergeCell ref="C14:D17"/>
    <mergeCell ref="E14:R14"/>
    <mergeCell ref="E15:E16"/>
    <mergeCell ref="F15:F16"/>
    <mergeCell ref="G15:J15"/>
    <mergeCell ref="K15:K16"/>
    <mergeCell ref="R15:R16"/>
    <mergeCell ref="C18:D18"/>
    <mergeCell ref="C19:D19"/>
    <mergeCell ref="C20:D20"/>
    <mergeCell ref="T20:U20"/>
    <mergeCell ref="C21:D21"/>
    <mergeCell ref="L15:L16"/>
    <mergeCell ref="M15:M16"/>
    <mergeCell ref="N15:N16"/>
    <mergeCell ref="O15:O16"/>
    <mergeCell ref="P15:P16"/>
    <mergeCell ref="Q15:Q16"/>
    <mergeCell ref="C22:D22"/>
    <mergeCell ref="C23:D23"/>
    <mergeCell ref="B26:B29"/>
    <mergeCell ref="C26:D29"/>
    <mergeCell ref="E26:U26"/>
    <mergeCell ref="E27:E28"/>
    <mergeCell ref="F27:F28"/>
    <mergeCell ref="G27:H28"/>
    <mergeCell ref="I27:J28"/>
    <mergeCell ref="K27:N27"/>
    <mergeCell ref="C31:D31"/>
    <mergeCell ref="G31:H31"/>
    <mergeCell ref="I31:J31"/>
    <mergeCell ref="C32:D32"/>
    <mergeCell ref="G32:H32"/>
    <mergeCell ref="I32:J32"/>
    <mergeCell ref="U27:U28"/>
    <mergeCell ref="G29:H29"/>
    <mergeCell ref="I29:J29"/>
    <mergeCell ref="C30:D30"/>
    <mergeCell ref="G30:H30"/>
    <mergeCell ref="I30:J30"/>
    <mergeCell ref="O27:O28"/>
    <mergeCell ref="P27:P28"/>
    <mergeCell ref="Q27:Q28"/>
    <mergeCell ref="R27:R28"/>
    <mergeCell ref="S27:S28"/>
    <mergeCell ref="T27:T28"/>
    <mergeCell ref="I35:J35"/>
    <mergeCell ref="B37:B40"/>
    <mergeCell ref="C37:D40"/>
    <mergeCell ref="E37:U37"/>
    <mergeCell ref="E38:E39"/>
    <mergeCell ref="F38:F39"/>
    <mergeCell ref="G38:G39"/>
    <mergeCell ref="H38:J39"/>
    <mergeCell ref="C33:D33"/>
    <mergeCell ref="G33:H33"/>
    <mergeCell ref="I33:J33"/>
    <mergeCell ref="C34:D34"/>
    <mergeCell ref="G34:H34"/>
    <mergeCell ref="I34:J34"/>
    <mergeCell ref="T38:T39"/>
    <mergeCell ref="U38:U39"/>
    <mergeCell ref="H40:J40"/>
    <mergeCell ref="S38:S39"/>
    <mergeCell ref="C41:D41"/>
    <mergeCell ref="H41:J41"/>
    <mergeCell ref="C42:D42"/>
    <mergeCell ref="H42:J42"/>
    <mergeCell ref="K38:N38"/>
    <mergeCell ref="O38:O39"/>
    <mergeCell ref="P38:P39"/>
    <mergeCell ref="Q38:Q39"/>
    <mergeCell ref="R38:R39"/>
    <mergeCell ref="B48:B51"/>
    <mergeCell ref="C48:D51"/>
    <mergeCell ref="E48:L48"/>
    <mergeCell ref="G49:G50"/>
    <mergeCell ref="H49:H50"/>
    <mergeCell ref="I49:I50"/>
    <mergeCell ref="J49:J50"/>
    <mergeCell ref="K49:K50"/>
    <mergeCell ref="C43:D43"/>
    <mergeCell ref="H43:J43"/>
    <mergeCell ref="C44:D44"/>
    <mergeCell ref="H44:J44"/>
    <mergeCell ref="C45:D45"/>
    <mergeCell ref="H45:J45"/>
    <mergeCell ref="C80:M80"/>
    <mergeCell ref="L11:P11"/>
    <mergeCell ref="C77:D77"/>
    <mergeCell ref="E77:P77"/>
    <mergeCell ref="C78:D78"/>
    <mergeCell ref="E78:P78"/>
    <mergeCell ref="C79:D79"/>
    <mergeCell ref="E79:P79"/>
    <mergeCell ref="C57:D57"/>
    <mergeCell ref="C59:R73"/>
    <mergeCell ref="C75:D75"/>
    <mergeCell ref="E75:P75"/>
    <mergeCell ref="C76:D76"/>
    <mergeCell ref="E76:P76"/>
    <mergeCell ref="L49:L50"/>
    <mergeCell ref="C52:D52"/>
    <mergeCell ref="C53:D53"/>
    <mergeCell ref="C54:D54"/>
    <mergeCell ref="C55:D55"/>
    <mergeCell ref="C56:D56"/>
    <mergeCell ref="C46:D46"/>
    <mergeCell ref="H46:J46"/>
    <mergeCell ref="C35:D35"/>
    <mergeCell ref="G35:H35"/>
  </mergeCells>
  <phoneticPr fontId="2"/>
  <dataValidations count="1">
    <dataValidation type="list" allowBlank="1" showInputMessage="1" showErrorMessage="1" sqref="G30:H34" xr:uid="{909D8580-CC9F-4FC2-9270-8ABA9A5EC235}">
      <formula1>$V$59:$V$61</formula1>
    </dataValidation>
  </dataValidations>
  <printOptions horizontalCentered="1"/>
  <pageMargins left="0.25" right="0.25" top="0.75" bottom="0.75" header="0.3" footer="0.3"/>
  <pageSetup paperSize="9" scale="47" fitToHeight="0" orientation="landscape" horizontalDpi="300" r:id="rId1"/>
  <headerFooter differentFirst="1"/>
  <rowBreaks count="2" manualBreakCount="2">
    <brk id="35" max="20" man="1"/>
    <brk id="58" max="20" man="1"/>
  </rowBreaks>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6DF0CB-6CBE-4A7A-8A36-B4813B5F4F1C}">
  <sheetPr>
    <tabColor rgb="FFFFC000"/>
  </sheetPr>
  <dimension ref="B1:L24"/>
  <sheetViews>
    <sheetView workbookViewId="0"/>
  </sheetViews>
  <sheetFormatPr defaultRowHeight="13.2"/>
  <sheetData>
    <row r="1" spans="2:12">
      <c r="B1" s="203"/>
      <c r="C1" s="203"/>
      <c r="D1" s="203"/>
      <c r="E1" s="203"/>
      <c r="F1" s="203"/>
      <c r="G1" s="203"/>
      <c r="H1" s="203"/>
      <c r="I1" s="203"/>
      <c r="J1" s="203"/>
      <c r="K1" s="203"/>
    </row>
    <row r="2" spans="2:12" ht="14.4">
      <c r="B2" s="204" t="s">
        <v>248</v>
      </c>
      <c r="C2" s="204"/>
      <c r="D2" s="204"/>
      <c r="E2" s="204"/>
      <c r="F2" s="204"/>
      <c r="G2" s="204"/>
      <c r="H2" s="204"/>
      <c r="I2" s="204"/>
      <c r="J2" s="204"/>
      <c r="K2" s="204"/>
      <c r="L2" s="205"/>
    </row>
    <row r="3" spans="2:12" ht="14.4">
      <c r="B3" s="204"/>
      <c r="C3" s="204"/>
      <c r="D3" s="204"/>
      <c r="E3" s="204"/>
      <c r="F3" s="204"/>
      <c r="G3" s="204"/>
      <c r="H3" s="204"/>
      <c r="I3" s="204"/>
      <c r="J3" s="204"/>
      <c r="K3" s="204"/>
      <c r="L3" s="205"/>
    </row>
    <row r="4" spans="2:12" ht="14.4">
      <c r="B4" s="204" t="s">
        <v>231</v>
      </c>
      <c r="C4" s="204"/>
      <c r="D4" s="204"/>
      <c r="E4" s="204"/>
      <c r="F4" s="204"/>
      <c r="G4" s="204"/>
      <c r="H4" s="204"/>
      <c r="I4" s="204"/>
      <c r="J4" s="204"/>
      <c r="K4" s="204"/>
      <c r="L4" s="205"/>
    </row>
    <row r="5" spans="2:12" ht="14.4">
      <c r="B5" s="204" t="s">
        <v>232</v>
      </c>
      <c r="C5" s="204"/>
      <c r="D5" s="204"/>
      <c r="E5" s="204"/>
      <c r="F5" s="204"/>
      <c r="G5" s="204"/>
      <c r="H5" s="204"/>
      <c r="I5" s="204"/>
      <c r="J5" s="204"/>
      <c r="K5" s="204"/>
      <c r="L5" s="205"/>
    </row>
    <row r="6" spans="2:12" ht="14.4">
      <c r="B6" s="204" t="s">
        <v>233</v>
      </c>
      <c r="C6" s="204"/>
      <c r="D6" s="204"/>
      <c r="E6" s="204"/>
      <c r="F6" s="204"/>
      <c r="G6" s="204"/>
      <c r="H6" s="204"/>
      <c r="I6" s="204"/>
      <c r="J6" s="204"/>
      <c r="K6" s="204"/>
      <c r="L6" s="205"/>
    </row>
    <row r="7" spans="2:12" ht="14.4">
      <c r="B7" s="204" t="s">
        <v>242</v>
      </c>
      <c r="C7" s="204"/>
      <c r="D7" s="204"/>
      <c r="E7" s="204"/>
      <c r="F7" s="204"/>
      <c r="G7" s="204"/>
      <c r="H7" s="204"/>
      <c r="I7" s="204"/>
      <c r="J7" s="204"/>
      <c r="K7" s="204"/>
      <c r="L7" s="205"/>
    </row>
    <row r="8" spans="2:12" ht="14.4">
      <c r="B8" s="204" t="s">
        <v>234</v>
      </c>
      <c r="C8" s="204"/>
      <c r="D8" s="204"/>
      <c r="E8" s="204"/>
      <c r="F8" s="204"/>
      <c r="G8" s="204"/>
      <c r="H8" s="204"/>
      <c r="I8" s="204"/>
      <c r="J8" s="204"/>
      <c r="K8" s="204"/>
      <c r="L8" s="205"/>
    </row>
    <row r="9" spans="2:12" ht="14.4">
      <c r="B9" s="204" t="s">
        <v>238</v>
      </c>
      <c r="C9" s="204"/>
      <c r="D9" s="204"/>
      <c r="E9" s="204"/>
      <c r="F9" s="204"/>
      <c r="G9" s="204"/>
      <c r="H9" s="204"/>
      <c r="I9" s="204"/>
      <c r="J9" s="204"/>
      <c r="K9" s="204"/>
      <c r="L9" s="205"/>
    </row>
    <row r="10" spans="2:12" ht="14.4">
      <c r="B10" s="204"/>
      <c r="C10" s="204"/>
      <c r="D10" s="204"/>
      <c r="E10" s="204"/>
      <c r="F10" s="204"/>
      <c r="G10" s="204"/>
      <c r="H10" s="204"/>
      <c r="I10" s="204"/>
      <c r="J10" s="204"/>
      <c r="K10" s="204"/>
      <c r="L10" s="205"/>
    </row>
    <row r="11" spans="2:12" ht="14.4">
      <c r="B11" s="204" t="s">
        <v>235</v>
      </c>
      <c r="C11" s="204"/>
      <c r="D11" s="204"/>
      <c r="E11" s="204"/>
      <c r="F11" s="204"/>
      <c r="G11" s="204"/>
      <c r="H11" s="204"/>
      <c r="I11" s="204"/>
      <c r="J11" s="204"/>
      <c r="K11" s="204"/>
      <c r="L11" s="205"/>
    </row>
    <row r="12" spans="2:12" ht="14.4">
      <c r="B12" s="204" t="s">
        <v>236</v>
      </c>
      <c r="C12" s="204"/>
      <c r="D12" s="204"/>
      <c r="E12" s="204"/>
      <c r="F12" s="204"/>
      <c r="G12" s="204"/>
      <c r="H12" s="204"/>
      <c r="I12" s="204"/>
      <c r="J12" s="204"/>
      <c r="K12" s="204"/>
      <c r="L12" s="205"/>
    </row>
    <row r="13" spans="2:12" ht="14.4">
      <c r="B13" s="204" t="s">
        <v>237</v>
      </c>
      <c r="C13" s="204"/>
      <c r="D13" s="204"/>
      <c r="E13" s="204"/>
      <c r="F13" s="204"/>
      <c r="G13" s="204"/>
      <c r="H13" s="204"/>
      <c r="I13" s="204"/>
      <c r="J13" s="204"/>
      <c r="K13" s="204"/>
      <c r="L13" s="205"/>
    </row>
    <row r="14" spans="2:12" ht="14.4">
      <c r="B14" s="204" t="s">
        <v>243</v>
      </c>
      <c r="C14" s="204"/>
      <c r="D14" s="204"/>
      <c r="E14" s="204"/>
      <c r="F14" s="204"/>
      <c r="G14" s="204"/>
      <c r="H14" s="204"/>
      <c r="I14" s="204"/>
      <c r="J14" s="204"/>
      <c r="K14" s="204"/>
      <c r="L14" s="205"/>
    </row>
    <row r="15" spans="2:12" ht="14.4">
      <c r="B15" s="204" t="s">
        <v>246</v>
      </c>
      <c r="C15" s="204"/>
      <c r="D15" s="204"/>
      <c r="E15" s="204"/>
      <c r="F15" s="204"/>
      <c r="G15" s="204"/>
      <c r="H15" s="204"/>
      <c r="I15" s="204"/>
      <c r="J15" s="204"/>
      <c r="K15" s="204"/>
      <c r="L15" s="205"/>
    </row>
    <row r="16" spans="2:12" ht="14.4">
      <c r="B16" s="204" t="s">
        <v>244</v>
      </c>
      <c r="C16" s="204"/>
      <c r="D16" s="204"/>
      <c r="E16" s="204"/>
      <c r="F16" s="204"/>
      <c r="G16" s="204"/>
      <c r="H16" s="204"/>
      <c r="I16" s="204"/>
      <c r="J16" s="204"/>
      <c r="K16" s="204"/>
      <c r="L16" s="205"/>
    </row>
    <row r="17" spans="2:12" ht="14.4">
      <c r="B17" s="204" t="s">
        <v>245</v>
      </c>
      <c r="C17" s="204"/>
      <c r="D17" s="204"/>
      <c r="E17" s="204"/>
      <c r="F17" s="204"/>
      <c r="G17" s="204"/>
      <c r="H17" s="204"/>
      <c r="I17" s="204"/>
      <c r="J17" s="204"/>
      <c r="K17" s="204"/>
      <c r="L17" s="205"/>
    </row>
    <row r="18" spans="2:12" ht="14.4">
      <c r="B18" s="204" t="s">
        <v>239</v>
      </c>
      <c r="C18" s="204"/>
      <c r="D18" s="204"/>
      <c r="E18" s="204"/>
      <c r="F18" s="204"/>
      <c r="G18" s="204"/>
      <c r="H18" s="204"/>
      <c r="I18" s="204"/>
      <c r="J18" s="204"/>
      <c r="K18" s="204"/>
      <c r="L18" s="205"/>
    </row>
    <row r="19" spans="2:12" ht="15" thickBot="1">
      <c r="B19" s="204"/>
      <c r="C19" s="204"/>
      <c r="D19" s="204"/>
      <c r="E19" s="204"/>
      <c r="F19" s="204"/>
      <c r="G19" s="204"/>
      <c r="H19" s="204"/>
      <c r="I19" s="204"/>
      <c r="J19" s="204"/>
      <c r="K19" s="204"/>
      <c r="L19" s="205"/>
    </row>
    <row r="20" spans="2:12" ht="14.4">
      <c r="B20" s="208" t="s">
        <v>240</v>
      </c>
      <c r="C20" s="209"/>
      <c r="D20" s="209"/>
      <c r="E20" s="209"/>
      <c r="F20" s="209"/>
      <c r="G20" s="209"/>
      <c r="H20" s="209"/>
      <c r="I20" s="209"/>
      <c r="J20" s="209"/>
      <c r="K20" s="209"/>
      <c r="L20" s="210"/>
    </row>
    <row r="21" spans="2:12" ht="14.4">
      <c r="B21" s="211" t="s">
        <v>247</v>
      </c>
      <c r="C21" s="206"/>
      <c r="D21" s="206"/>
      <c r="E21" s="206"/>
      <c r="F21" s="206"/>
      <c r="G21" s="206"/>
      <c r="H21" s="206"/>
      <c r="I21" s="206"/>
      <c r="J21" s="206"/>
      <c r="K21" s="206"/>
      <c r="L21" s="212"/>
    </row>
    <row r="22" spans="2:12" ht="14.4">
      <c r="B22" s="213" t="s">
        <v>241</v>
      </c>
      <c r="C22" s="207"/>
      <c r="D22" s="207"/>
      <c r="E22" s="207"/>
      <c r="F22" s="207"/>
      <c r="G22" s="207"/>
      <c r="H22" s="207"/>
      <c r="I22" s="207"/>
      <c r="J22" s="207"/>
      <c r="K22" s="207"/>
      <c r="L22" s="212"/>
    </row>
    <row r="23" spans="2:12" ht="14.4">
      <c r="B23" s="211" t="s">
        <v>250</v>
      </c>
      <c r="C23" s="205"/>
      <c r="D23" s="205"/>
      <c r="E23" s="205"/>
      <c r="F23" s="205"/>
      <c r="G23" s="205"/>
      <c r="H23" s="205"/>
      <c r="I23" s="205"/>
      <c r="J23" s="205"/>
      <c r="K23" s="205"/>
      <c r="L23" s="212"/>
    </row>
    <row r="24" spans="2:12" ht="15" thickBot="1">
      <c r="B24" s="214" t="s">
        <v>249</v>
      </c>
      <c r="C24" s="215"/>
      <c r="D24" s="215"/>
      <c r="E24" s="215"/>
      <c r="F24" s="215"/>
      <c r="G24" s="215"/>
      <c r="H24" s="215"/>
      <c r="I24" s="215"/>
      <c r="J24" s="215"/>
      <c r="K24" s="215"/>
      <c r="L24" s="216"/>
    </row>
  </sheetData>
  <phoneticPr fontId="2"/>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8CBA55F7A9936B4898365A91CB9C6220" ma:contentTypeVersion="13" ma:contentTypeDescription="新しいドキュメントを作成します。" ma:contentTypeScope="" ma:versionID="348222a786b964e04addfae3892e5622">
  <xsd:schema xmlns:xsd="http://www.w3.org/2001/XMLSchema" xmlns:xs="http://www.w3.org/2001/XMLSchema" xmlns:p="http://schemas.microsoft.com/office/2006/metadata/properties" xmlns:ns2="6e9fd2e1-c742-4506-bdf7-891367949237" xmlns:ns3="d5ea8de1-c720-4cea-bbaf-7414a834488e" targetNamespace="http://schemas.microsoft.com/office/2006/metadata/properties" ma:root="true" ma:fieldsID="35e82fbcaac4a8bd62faaee253f51789" ns2:_="" ns3:_="">
    <xsd:import namespace="6e9fd2e1-c742-4506-bdf7-891367949237"/>
    <xsd:import namespace="d5ea8de1-c720-4cea-bbaf-7414a834488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e9fd2e1-c742-4506-bdf7-89136794923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5a6e9a6c-75eb-4b7c-9b2e-ff64d93d4c18"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dexed="true"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d5ea8de1-c720-4cea-bbaf-7414a834488e"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d86367a-ed63-4628-9855-be68503e8fa8}" ma:internalName="TaxCatchAll" ma:showField="CatchAllData" ma:web="d5ea8de1-c720-4cea-bbaf-7414a834488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6e9fd2e1-c742-4506-bdf7-891367949237">
      <Terms xmlns="http://schemas.microsoft.com/office/infopath/2007/PartnerControls"/>
    </lcf76f155ced4ddcb4097134ff3c332f>
    <TaxCatchAll xmlns="d5ea8de1-c720-4cea-bbaf-7414a834488e" xsi:nil="true"/>
  </documentManagement>
</p:properties>
</file>

<file path=customXml/itemProps1.xml><?xml version="1.0" encoding="utf-8"?>
<ds:datastoreItem xmlns:ds="http://schemas.openxmlformats.org/officeDocument/2006/customXml" ds:itemID="{946614C7-FA0F-40D6-AC16-0DE5B8251C4D}">
  <ds:schemaRefs>
    <ds:schemaRef ds:uri="http://schemas.microsoft.com/sharepoint/v3/contenttype/forms"/>
  </ds:schemaRefs>
</ds:datastoreItem>
</file>

<file path=customXml/itemProps2.xml><?xml version="1.0" encoding="utf-8"?>
<ds:datastoreItem xmlns:ds="http://schemas.openxmlformats.org/officeDocument/2006/customXml" ds:itemID="{8DD625F3-7D1D-44FB-9522-F1633E3472A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e9fd2e1-c742-4506-bdf7-891367949237"/>
    <ds:schemaRef ds:uri="d5ea8de1-c720-4cea-bbaf-7414a834488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F6EE94B-EF77-4BCA-B690-37F1CAEE77F2}">
  <ds:schemaRefs>
    <ds:schemaRef ds:uri="http://schemas.microsoft.com/office/2006/metadata/properties"/>
    <ds:schemaRef ds:uri="http://schemas.microsoft.com/office/infopath/2007/PartnerControls"/>
    <ds:schemaRef ds:uri="6e9fd2e1-c742-4506-bdf7-891367949237"/>
    <ds:schemaRef ds:uri="d5ea8de1-c720-4cea-bbaf-7414a834488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別記第１号様式の２</vt:lpstr>
      <vt:lpstr>別記第１号様式の３（都単独事業型）</vt:lpstr>
      <vt:lpstr>【記載例】別記第１号様式の２</vt:lpstr>
      <vt:lpstr>【記載例】別記第１号様式の３（都単独事業型）</vt:lpstr>
      <vt:lpstr>【解説】別記第1号様式の3記載例</vt:lpstr>
      <vt:lpstr>【記載例】別記第１号様式の２!Print_Area</vt:lpstr>
      <vt:lpstr>'【記載例】別記第１号様式の３（都単独事業型）'!Print_Area</vt:lpstr>
      <vt:lpstr>別記第１号様式の２!Print_Area</vt:lpstr>
      <vt:lpstr>'別記第１号様式の３（都単独事業型）'!Print_Area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吉田 彩乃</cp:lastModifiedBy>
  <cp:lastPrinted>2025-09-04T10:14:09Z</cp:lastPrinted>
  <dcterms:created xsi:type="dcterms:W3CDTF">2015-06-23T07:16:47Z</dcterms:created>
  <dcterms:modified xsi:type="dcterms:W3CDTF">2025-10-29T03:05:41Z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0x0101008CBA55F7A9936B4898365A91CB9C6220</vt:lpwstr>
  </property>
  <property fmtid="{D5CDD505-2E9C-101B-9397-08002B2CF9AE}" pid="3" name="MediaServiceImageTags">
    <vt:lpwstr/>
  </property>
</Properties>
</file>